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fs3\sections\契約検査\指名願関係\様式集\"/>
    </mc:Choice>
  </mc:AlternateContent>
  <xr:revisionPtr revIDLastSave="0" documentId="13_ncr:1_{D2D0F5A7-4151-4336-84C4-DBEBD08315FA}" xr6:coauthVersionLast="47" xr6:coauthVersionMax="47" xr10:uidLastSave="{00000000-0000-0000-0000-000000000000}"/>
  <bookViews>
    <workbookView xWindow="28680" yWindow="-120" windowWidth="29040" windowHeight="15720" tabRatio="859" firstSheet="3" activeTab="3" xr2:uid="{00000000-000D-0000-FFFF-FFFF00000000}"/>
  </bookViews>
  <sheets>
    <sheet name="参照用シート" sheetId="2" state="hidden" r:id="rId1"/>
    <sheet name="リスト" sheetId="38" state="hidden" r:id="rId2"/>
    <sheet name="主観点用参照用シート" sheetId="44" state="hidden" r:id="rId3"/>
    <sheet name="共通様式④資本関係・人的関係に関する調書" sheetId="39" r:id="rId4"/>
  </sheets>
  <definedNames>
    <definedName name="_xlnm._FilterDatabase" localSheetId="1" hidden="1">リスト!$A$1:$I$440</definedName>
    <definedName name="_xlnm._FilterDatabase" localSheetId="0" hidden="1">参照用シート!$A$2:$M$4</definedName>
    <definedName name="_xlnm.Print_Area" localSheetId="3">共通様式④資本関係・人的関係に関する調書!$A$1:$H$48</definedName>
    <definedName name="_xlnm.Print_Area" localSheetId="0">参照用シート!$A$2:$GI$6</definedName>
    <definedName name="とび内訳" localSheetId="2">#REF!</definedName>
    <definedName name="とび内訳">リスト!$L$2:$L$5</definedName>
    <definedName name="許可区分" localSheetId="2">#REF!</definedName>
    <definedName name="許可区分">リスト!$I$2:$I$49</definedName>
    <definedName name="業種" localSheetId="2">#REF!</definedName>
    <definedName name="業種">リスト!$K$2:$K$30</definedName>
    <definedName name="月" localSheetId="2">#REF!</definedName>
    <definedName name="月">リスト!$E$2:$E$13</definedName>
    <definedName name="元号" localSheetId="2">#REF!</definedName>
    <definedName name="元号">リスト!$C$2:$C$4</definedName>
    <definedName name="校区" localSheetId="2">#REF!</definedName>
    <definedName name="校区">リスト!$H$2:$H$21</definedName>
    <definedName name="市外">リスト!$Q$2:$Q$3</definedName>
    <definedName name="市内">リスト!$O$2</definedName>
    <definedName name="市内市外">リスト!$A$2:$A$4</definedName>
    <definedName name="準市内">リスト!$P$2</definedName>
    <definedName name="申請年">リスト!$D$26:$D$27</definedName>
    <definedName name="都道府県" localSheetId="2">#REF!</definedName>
    <definedName name="都道府県">リスト!$G$3:$G$49</definedName>
    <definedName name="日" localSheetId="2">#REF!</definedName>
    <definedName name="日">リスト!$F$2:$F$32</definedName>
    <definedName name="年" localSheetId="2">#REF!</definedName>
    <definedName name="年">リスト!$D$2:$D$65</definedName>
    <definedName name="本社支店">リスト!$B$2:$B$3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 i="44" l="1"/>
  <c r="AF4" i="44"/>
  <c r="AE4" i="44"/>
  <c r="AD4" i="44"/>
  <c r="AC4" i="44"/>
  <c r="AB4" i="44"/>
  <c r="AH4" i="44" l="1"/>
  <c r="AG4" i="44"/>
  <c r="AA4" i="44"/>
  <c r="Z4" i="44"/>
  <c r="Y4" i="44"/>
  <c r="X4" i="44"/>
  <c r="Q4" i="2" l="1"/>
  <c r="R4" i="2"/>
  <c r="P4" i="2"/>
  <c r="Y4" i="2" l="1"/>
  <c r="X4" i="2"/>
  <c r="W4" i="2"/>
  <c r="V4" i="2"/>
  <c r="U4" i="2"/>
  <c r="T4" i="2"/>
  <c r="S4" i="2"/>
  <c r="N4" i="2"/>
  <c r="O4" i="2" s="1"/>
  <c r="AQ4" i="2"/>
  <c r="AP4" i="2"/>
  <c r="AO4" i="2"/>
  <c r="AN4" i="2"/>
  <c r="AM4" i="2"/>
  <c r="AL4" i="2"/>
  <c r="AK4" i="2"/>
  <c r="AJ4" i="2"/>
  <c r="AI4" i="2"/>
  <c r="B16" i="39" l="1"/>
  <c r="I4" i="2" l="1"/>
  <c r="GH4" i="2" l="1"/>
  <c r="GI4" i="2"/>
  <c r="BE4" i="2"/>
  <c r="BT4" i="2"/>
  <c r="BS4" i="2"/>
  <c r="BR4" i="2"/>
  <c r="BQ4" i="2"/>
  <c r="BP4" i="2"/>
  <c r="BO4" i="2"/>
  <c r="BN4" i="2"/>
  <c r="BM4" i="2"/>
  <c r="BL4" i="2"/>
  <c r="BK4" i="2"/>
  <c r="BJ4" i="2"/>
  <c r="BI4" i="2"/>
  <c r="BH4" i="2"/>
  <c r="BG4" i="2"/>
  <c r="BF4" i="2"/>
  <c r="BD4" i="2"/>
  <c r="BC4" i="2"/>
  <c r="BB4" i="2"/>
  <c r="BA4" i="2"/>
  <c r="AZ4" i="2"/>
  <c r="AY4" i="2"/>
  <c r="AX4" i="2"/>
  <c r="AW4" i="2"/>
  <c r="AV4" i="2"/>
  <c r="AU4" i="2"/>
  <c r="AT4" i="2"/>
  <c r="AS4" i="2"/>
  <c r="AR4" i="2"/>
  <c r="GF4" i="2"/>
  <c r="GE4" i="2"/>
  <c r="GD4" i="2"/>
  <c r="GC4" i="2"/>
  <c r="AH4" i="2"/>
  <c r="AG4" i="2"/>
  <c r="AF4" i="2"/>
  <c r="AE4" i="2"/>
  <c r="AC4" i="2"/>
  <c r="AB4" i="2"/>
  <c r="AA4" i="2"/>
  <c r="Z4" i="2"/>
  <c r="GG4" i="2"/>
  <c r="GB4" i="2"/>
  <c r="GA4" i="2"/>
  <c r="FZ4" i="2"/>
  <c r="FY4" i="2"/>
  <c r="FX4" i="2"/>
  <c r="FW4" i="2"/>
  <c r="FV4" i="2"/>
  <c r="FU4" i="2"/>
  <c r="FT4" i="2"/>
  <c r="W4" i="44" s="1"/>
  <c r="FS4" i="2"/>
  <c r="V4" i="44" s="1"/>
  <c r="FR4" i="2"/>
  <c r="U4" i="44" s="1"/>
  <c r="FQ4" i="2"/>
  <c r="T4" i="44" s="1"/>
  <c r="FP4" i="2"/>
  <c r="FO4" i="2"/>
  <c r="FN4" i="2"/>
  <c r="FM4" i="2"/>
  <c r="FL4" i="2"/>
  <c r="FK4" i="2"/>
  <c r="FJ4" i="2"/>
  <c r="FI4" i="2"/>
  <c r="FH4" i="2"/>
  <c r="FG4" i="2"/>
  <c r="FF4" i="2"/>
  <c r="FE4" i="2"/>
  <c r="FD4" i="2"/>
  <c r="FC4" i="2"/>
  <c r="FB4" i="2"/>
  <c r="FA4" i="2"/>
  <c r="EZ4" i="2"/>
  <c r="EY4" i="2"/>
  <c r="EX4" i="2"/>
  <c r="EW4" i="2"/>
  <c r="EV4" i="2"/>
  <c r="EU4" i="2"/>
  <c r="ET4" i="2"/>
  <c r="ES4" i="2"/>
  <c r="ER4" i="2"/>
  <c r="EQ4" i="2"/>
  <c r="EP4" i="2"/>
  <c r="EO4" i="2"/>
  <c r="EN4" i="2"/>
  <c r="EM4" i="2"/>
  <c r="EL4" i="2"/>
  <c r="EK4" i="2"/>
  <c r="EJ4" i="2"/>
  <c r="EI4" i="2"/>
  <c r="EH4" i="2"/>
  <c r="EG4" i="2"/>
  <c r="EF4" i="2"/>
  <c r="EE4" i="2"/>
  <c r="ED4" i="2"/>
  <c r="EC4" i="2"/>
  <c r="EB4" i="2"/>
  <c r="DZ4" i="2"/>
  <c r="EA4" i="2"/>
  <c r="DY4" i="2"/>
  <c r="DU4" i="2"/>
  <c r="DX4" i="2"/>
  <c r="DW4" i="2"/>
  <c r="DV4" i="2"/>
  <c r="DT4" i="2"/>
  <c r="DS4" i="2"/>
  <c r="DR4" i="2"/>
  <c r="DQ4" i="2"/>
  <c r="DP4" i="2"/>
  <c r="DO4" i="2"/>
  <c r="DN4" i="2"/>
  <c r="DM4" i="2"/>
  <c r="DL4" i="2"/>
  <c r="DK4" i="2"/>
  <c r="DJ4" i="2"/>
  <c r="DI4" i="2"/>
  <c r="DH4" i="2"/>
  <c r="DG4" i="2"/>
  <c r="DF4" i="2"/>
  <c r="DE4" i="2"/>
  <c r="DD4" i="2"/>
  <c r="S4" i="44" s="1"/>
  <c r="DC4" i="2"/>
  <c r="R4" i="44" s="1"/>
  <c r="DB4" i="2"/>
  <c r="Q4" i="44" s="1"/>
  <c r="DA4" i="2"/>
  <c r="P4" i="44" s="1"/>
  <c r="CZ4" i="2"/>
  <c r="O4" i="44" s="1"/>
  <c r="CY4" i="2"/>
  <c r="N4" i="44" s="1"/>
  <c r="CX4" i="2"/>
  <c r="M4" i="44" s="1"/>
  <c r="CW4" i="2"/>
  <c r="L4" i="44" s="1"/>
  <c r="CV4" i="2"/>
  <c r="CU4" i="2"/>
  <c r="CT4" i="2"/>
  <c r="CS4" i="2"/>
  <c r="CR4" i="2"/>
  <c r="CQ4" i="2"/>
  <c r="CP4" i="2"/>
  <c r="CO4" i="2"/>
  <c r="CN4" i="2"/>
  <c r="CM4" i="2"/>
  <c r="CL4" i="2"/>
  <c r="CK4" i="2"/>
  <c r="CJ4" i="2"/>
  <c r="CI4" i="2"/>
  <c r="CH4" i="2"/>
  <c r="CG4" i="2"/>
  <c r="CC4" i="2"/>
  <c r="CD4" i="2"/>
  <c r="CE4" i="2"/>
  <c r="CF4" i="2"/>
  <c r="BY4" i="2"/>
  <c r="H4" i="44" s="1"/>
  <c r="BZ4" i="2"/>
  <c r="I4" i="44" s="1"/>
  <c r="CA4" i="2"/>
  <c r="J4" i="44" s="1"/>
  <c r="CB4" i="2"/>
  <c r="K4" i="44" s="1"/>
  <c r="BX4" i="2"/>
  <c r="BW4" i="2"/>
  <c r="F4" i="44" s="1"/>
  <c r="BV4" i="2"/>
  <c r="BU4" i="2"/>
  <c r="M4" i="2"/>
  <c r="L4" i="2"/>
  <c r="K4" i="2"/>
  <c r="J4" i="2"/>
  <c r="C4" i="2"/>
  <c r="H4" i="2"/>
  <c r="G4" i="2"/>
  <c r="E4" i="2"/>
  <c r="B4" i="2"/>
  <c r="B4" i="44" l="1"/>
  <c r="AK4" i="44"/>
  <c r="AL4" i="44"/>
  <c r="D4" i="44"/>
  <c r="G4" i="44"/>
  <c r="AM4" i="44"/>
  <c r="E4" i="44"/>
  <c r="A4" i="44"/>
  <c r="AJ4" i="44"/>
  <c r="AN4" i="44"/>
  <c r="AD4" i="2"/>
  <c r="C4" i="44" l="1"/>
</calcChain>
</file>

<file path=xl/sharedStrings.xml><?xml version="1.0" encoding="utf-8"?>
<sst xmlns="http://schemas.openxmlformats.org/spreadsheetml/2006/main" count="500" uniqueCount="337">
  <si>
    <t>法面処理工事</t>
    <rPh sb="0" eb="1">
      <t>ノリ</t>
    </rPh>
    <rPh sb="1" eb="2">
      <t>メン</t>
    </rPh>
    <rPh sb="2" eb="4">
      <t>ショリ</t>
    </rPh>
    <rPh sb="4" eb="6">
      <t>コウジ</t>
    </rPh>
    <phoneticPr fontId="2"/>
  </si>
  <si>
    <t>橋梁補修工事</t>
    <rPh sb="0" eb="2">
      <t>キョウリョウ</t>
    </rPh>
    <rPh sb="2" eb="4">
      <t>ホシュウ</t>
    </rPh>
    <rPh sb="4" eb="6">
      <t>コウジ</t>
    </rPh>
    <phoneticPr fontId="2"/>
  </si>
  <si>
    <t>地区
コード</t>
    <rPh sb="0" eb="2">
      <t>チク</t>
    </rPh>
    <phoneticPr fontId="2"/>
  </si>
  <si>
    <t>緊急時連絡先
（携帯電話番号等）</t>
    <rPh sb="0" eb="3">
      <t>キンキュウジ</t>
    </rPh>
    <rPh sb="3" eb="6">
      <t>レンラクサキ</t>
    </rPh>
    <rPh sb="8" eb="10">
      <t>ケイタイ</t>
    </rPh>
    <rPh sb="10" eb="12">
      <t>デンワ</t>
    </rPh>
    <rPh sb="12" eb="14">
      <t>バンゴウ</t>
    </rPh>
    <rPh sb="14" eb="15">
      <t>トウ</t>
    </rPh>
    <phoneticPr fontId="2"/>
  </si>
  <si>
    <t>総合評定値（P）</t>
    <rPh sb="0" eb="2">
      <t>ソウゴウ</t>
    </rPh>
    <rPh sb="2" eb="4">
      <t>ヒョウテイ</t>
    </rPh>
    <rPh sb="4" eb="5">
      <t>チ</t>
    </rPh>
    <phoneticPr fontId="2"/>
  </si>
  <si>
    <t>平成</t>
    <rPh sb="0" eb="2">
      <t>ヘイセイ</t>
    </rPh>
    <phoneticPr fontId="2"/>
  </si>
  <si>
    <t>年</t>
    <rPh sb="0" eb="1">
      <t>ネン</t>
    </rPh>
    <phoneticPr fontId="2"/>
  </si>
  <si>
    <t>日</t>
    <rPh sb="0" eb="1">
      <t>ニチ</t>
    </rPh>
    <phoneticPr fontId="2"/>
  </si>
  <si>
    <t>商号又は名称</t>
    <rPh sb="0" eb="2">
      <t>ショウゴウ</t>
    </rPh>
    <rPh sb="2" eb="3">
      <t>マタ</t>
    </rPh>
    <rPh sb="4" eb="6">
      <t>メイショウ</t>
    </rPh>
    <phoneticPr fontId="2"/>
  </si>
  <si>
    <t>土</t>
    <rPh sb="0" eb="1">
      <t>ド</t>
    </rPh>
    <phoneticPr fontId="2"/>
  </si>
  <si>
    <t>建</t>
    <rPh sb="0" eb="1">
      <t>ケン</t>
    </rPh>
    <phoneticPr fontId="2"/>
  </si>
  <si>
    <t>大</t>
    <rPh sb="0" eb="1">
      <t>ダイ</t>
    </rPh>
    <phoneticPr fontId="2"/>
  </si>
  <si>
    <t>左</t>
    <rPh sb="0" eb="1">
      <t>ヒダリ</t>
    </rPh>
    <phoneticPr fontId="2"/>
  </si>
  <si>
    <t>石</t>
    <rPh sb="0" eb="1">
      <t>イシ</t>
    </rPh>
    <phoneticPr fontId="2"/>
  </si>
  <si>
    <t>屋</t>
    <rPh sb="0" eb="1">
      <t>オク</t>
    </rPh>
    <phoneticPr fontId="2"/>
  </si>
  <si>
    <t>電</t>
    <rPh sb="0" eb="1">
      <t>デン</t>
    </rPh>
    <phoneticPr fontId="2"/>
  </si>
  <si>
    <t>管</t>
    <rPh sb="0" eb="1">
      <t>カン</t>
    </rPh>
    <phoneticPr fontId="2"/>
  </si>
  <si>
    <t>鋼</t>
    <rPh sb="0" eb="1">
      <t>コウ</t>
    </rPh>
    <phoneticPr fontId="2"/>
  </si>
  <si>
    <t>筋</t>
    <rPh sb="0" eb="1">
      <t>キン</t>
    </rPh>
    <phoneticPr fontId="2"/>
  </si>
  <si>
    <t>板</t>
    <rPh sb="0" eb="1">
      <t>イタ</t>
    </rPh>
    <phoneticPr fontId="2"/>
  </si>
  <si>
    <t>塗</t>
    <rPh sb="0" eb="1">
      <t>ヌリ</t>
    </rPh>
    <phoneticPr fontId="2"/>
  </si>
  <si>
    <t>防</t>
    <rPh sb="0" eb="1">
      <t>ボウ</t>
    </rPh>
    <phoneticPr fontId="2"/>
  </si>
  <si>
    <t>内</t>
    <rPh sb="0" eb="1">
      <t>ナイ</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</si>
  <si>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</si>
  <si>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</si>
  <si>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</si>
  <si>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</si>
  <si>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</si>
  <si>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</si>
  <si>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</si>
  <si>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消</t>
    <rPh sb="0" eb="1">
      <t>ケ</t>
    </rPh>
    <phoneticPr fontId="2"/>
  </si>
  <si>
    <t>清</t>
    <rPh sb="0" eb="1">
      <t>キヨシ</t>
    </rPh>
    <phoneticPr fontId="2"/>
  </si>
  <si>
    <t>許可区分</t>
    <rPh sb="0" eb="2">
      <t>キョカ</t>
    </rPh>
    <rPh sb="2" eb="4">
      <t>クブン</t>
    </rPh>
    <phoneticPr fontId="2"/>
  </si>
  <si>
    <t>総合評点（P）</t>
    <rPh sb="0" eb="2">
      <t>ソウゴウ</t>
    </rPh>
    <rPh sb="2" eb="4">
      <t>ヒョウテン</t>
    </rPh>
    <phoneticPr fontId="2"/>
  </si>
  <si>
    <t>県　名</t>
    <rPh sb="0" eb="1">
      <t>ケン</t>
    </rPh>
    <rPh sb="2" eb="3">
      <t>メイ</t>
    </rPh>
    <phoneticPr fontId="2"/>
  </si>
  <si>
    <t>入　力　項　目</t>
    <rPh sb="0" eb="1">
      <t>イリ</t>
    </rPh>
    <rPh sb="2" eb="3">
      <t>チカラ</t>
    </rPh>
    <rPh sb="4" eb="5">
      <t>コウ</t>
    </rPh>
    <rPh sb="6" eb="7">
      <t>メ</t>
    </rPh>
    <phoneticPr fontId="2"/>
  </si>
  <si>
    <t>市　町　村　以　下　の　住　所</t>
    <rPh sb="0" eb="1">
      <t>シ</t>
    </rPh>
    <rPh sb="2" eb="3">
      <t>マチ</t>
    </rPh>
    <rPh sb="4" eb="5">
      <t>ムラ</t>
    </rPh>
    <rPh sb="6" eb="7">
      <t>イ</t>
    </rPh>
    <rPh sb="8" eb="9">
      <t>シタ</t>
    </rPh>
    <rPh sb="12" eb="13">
      <t>ジュウ</t>
    </rPh>
    <rPh sb="14" eb="15">
      <t>ショ</t>
    </rPh>
    <phoneticPr fontId="2"/>
  </si>
  <si>
    <t>市　町　村　以　下　の住　所</t>
    <rPh sb="0" eb="1">
      <t>シ</t>
    </rPh>
    <rPh sb="2" eb="3">
      <t>マチ</t>
    </rPh>
    <rPh sb="4" eb="5">
      <t>ムラ</t>
    </rPh>
    <rPh sb="6" eb="7">
      <t>イ</t>
    </rPh>
    <rPh sb="8" eb="9">
      <t>シタ</t>
    </rPh>
    <rPh sb="11" eb="12">
      <t>ジュウ</t>
    </rPh>
    <rPh sb="13" eb="14">
      <t>ショ</t>
    </rPh>
    <phoneticPr fontId="2"/>
  </si>
  <si>
    <t>技術職員数</t>
    <rPh sb="0" eb="2">
      <t>ギジュツ</t>
    </rPh>
    <rPh sb="2" eb="4">
      <t>ショクイン</t>
    </rPh>
    <rPh sb="4" eb="5">
      <t>スウ</t>
    </rPh>
    <phoneticPr fontId="2"/>
  </si>
  <si>
    <t>本社（店）</t>
    <rPh sb="0" eb="2">
      <t>ホンシャ</t>
    </rPh>
    <rPh sb="3" eb="4">
      <t>テン</t>
    </rPh>
    <phoneticPr fontId="2"/>
  </si>
  <si>
    <t>電気</t>
    <rPh sb="0" eb="2">
      <t>デンキ</t>
    </rPh>
    <phoneticPr fontId="2"/>
  </si>
  <si>
    <t>土木</t>
    <rPh sb="0" eb="2">
      <t>ドボク</t>
    </rPh>
    <phoneticPr fontId="2"/>
  </si>
  <si>
    <t>建築</t>
    <rPh sb="0" eb="2">
      <t>ケンチク</t>
    </rPh>
    <phoneticPr fontId="2"/>
  </si>
  <si>
    <t>大工</t>
    <rPh sb="0" eb="2">
      <t>ダイク</t>
    </rPh>
    <phoneticPr fontId="2"/>
  </si>
  <si>
    <t>左官</t>
    <rPh sb="0" eb="2">
      <t>サカン</t>
    </rPh>
    <phoneticPr fontId="2"/>
  </si>
  <si>
    <t>屋根</t>
    <rPh sb="0" eb="2">
      <t>ヤネ</t>
    </rPh>
    <phoneticPr fontId="2"/>
  </si>
  <si>
    <t>鉄筋</t>
    <rPh sb="0" eb="2">
      <t>テッキン</t>
    </rPh>
    <phoneticPr fontId="2"/>
  </si>
  <si>
    <t>板金</t>
    <rPh sb="0" eb="2">
      <t>バンキン</t>
    </rPh>
    <phoneticPr fontId="2"/>
  </si>
  <si>
    <t>塗装</t>
    <rPh sb="0" eb="2">
      <t>トソウ</t>
    </rPh>
    <phoneticPr fontId="2"/>
  </si>
  <si>
    <t>防水</t>
    <rPh sb="0" eb="2">
      <t>ボウスイ</t>
    </rPh>
    <phoneticPr fontId="2"/>
  </si>
  <si>
    <t>機械器具設置</t>
    <rPh sb="0" eb="2">
      <t>キカイ</t>
    </rPh>
    <rPh sb="2" eb="4">
      <t>キグ</t>
    </rPh>
    <rPh sb="4" eb="6">
      <t>セッチ</t>
    </rPh>
    <phoneticPr fontId="2"/>
  </si>
  <si>
    <t>熱絶縁</t>
    <rPh sb="0" eb="1">
      <t>ネツ</t>
    </rPh>
    <rPh sb="1" eb="3">
      <t>ゼツエン</t>
    </rPh>
    <phoneticPr fontId="2"/>
  </si>
  <si>
    <t>電気通信</t>
    <rPh sb="0" eb="2">
      <t>デンキ</t>
    </rPh>
    <rPh sb="2" eb="4">
      <t>ツウシン</t>
    </rPh>
    <phoneticPr fontId="2"/>
  </si>
  <si>
    <t>造園</t>
    <rPh sb="0" eb="2">
      <t>ゾウエン</t>
    </rPh>
    <phoneticPr fontId="2"/>
  </si>
  <si>
    <t>建具</t>
    <rPh sb="0" eb="2">
      <t>タテグ</t>
    </rPh>
    <phoneticPr fontId="2"/>
  </si>
  <si>
    <t>水道施設</t>
    <rPh sb="0" eb="2">
      <t>スイドウ</t>
    </rPh>
    <rPh sb="2" eb="4">
      <t>シセツ</t>
    </rPh>
    <phoneticPr fontId="2"/>
  </si>
  <si>
    <t>消防施設</t>
    <rPh sb="0" eb="2">
      <t>ショウボウ</t>
    </rPh>
    <rPh sb="2" eb="4">
      <t>シセツ</t>
    </rPh>
    <phoneticPr fontId="2"/>
  </si>
  <si>
    <t>清掃施設</t>
    <rPh sb="0" eb="2">
      <t>セイソウ</t>
    </rPh>
    <rPh sb="2" eb="4">
      <t>シセツ</t>
    </rPh>
    <phoneticPr fontId="2"/>
  </si>
  <si>
    <t>所在地</t>
    <rPh sb="0" eb="3">
      <t>ショザイチ</t>
    </rPh>
    <phoneticPr fontId="2"/>
  </si>
  <si>
    <t>と</t>
    <phoneticPr fontId="2"/>
  </si>
  <si>
    <t>タ</t>
    <phoneticPr fontId="2"/>
  </si>
  <si>
    <t>ほ</t>
    <phoneticPr fontId="2"/>
  </si>
  <si>
    <t>しゅ</t>
    <phoneticPr fontId="2"/>
  </si>
  <si>
    <t>ガ</t>
    <phoneticPr fontId="2"/>
  </si>
  <si>
    <t>氏名</t>
    <rPh sb="0" eb="2">
      <t>シメイ</t>
    </rPh>
    <phoneticPr fontId="2"/>
  </si>
  <si>
    <t>代陽</t>
    <rPh sb="0" eb="1">
      <t>タイ</t>
    </rPh>
    <rPh sb="1" eb="2">
      <t>ヨウ</t>
    </rPh>
    <phoneticPr fontId="2"/>
  </si>
  <si>
    <t>八代</t>
    <rPh sb="0" eb="2">
      <t>ヤツシロ</t>
    </rPh>
    <phoneticPr fontId="2"/>
  </si>
  <si>
    <t>太田郷</t>
    <rPh sb="0" eb="3">
      <t>オオタゴウ</t>
    </rPh>
    <phoneticPr fontId="2"/>
  </si>
  <si>
    <t>植柳</t>
    <rPh sb="0" eb="2">
      <t>ウヤナギ</t>
    </rPh>
    <phoneticPr fontId="2"/>
  </si>
  <si>
    <t>麦島</t>
    <rPh sb="0" eb="2">
      <t>ムギシマ</t>
    </rPh>
    <phoneticPr fontId="2"/>
  </si>
  <si>
    <t>八千把</t>
    <rPh sb="0" eb="1">
      <t>ヤ</t>
    </rPh>
    <rPh sb="1" eb="2">
      <t>チ</t>
    </rPh>
    <rPh sb="2" eb="3">
      <t>ワ</t>
    </rPh>
    <phoneticPr fontId="2"/>
  </si>
  <si>
    <t>高田</t>
    <rPh sb="0" eb="2">
      <t>コウダ</t>
    </rPh>
    <phoneticPr fontId="2"/>
  </si>
  <si>
    <t>金剛</t>
    <rPh sb="0" eb="2">
      <t>コンゴウ</t>
    </rPh>
    <phoneticPr fontId="2"/>
  </si>
  <si>
    <t>郡築</t>
    <rPh sb="0" eb="2">
      <t>グンチク</t>
    </rPh>
    <phoneticPr fontId="2"/>
  </si>
  <si>
    <t>宮地</t>
    <rPh sb="0" eb="2">
      <t>ミヤジ</t>
    </rPh>
    <phoneticPr fontId="2"/>
  </si>
  <si>
    <t>日奈久</t>
    <rPh sb="0" eb="3">
      <t>ヒナグ</t>
    </rPh>
    <phoneticPr fontId="2"/>
  </si>
  <si>
    <t>昭和</t>
    <rPh sb="0" eb="2">
      <t>ショウワ</t>
    </rPh>
    <phoneticPr fontId="2"/>
  </si>
  <si>
    <t>松高</t>
    <rPh sb="0" eb="2">
      <t>マツタカ</t>
    </rPh>
    <phoneticPr fontId="2"/>
  </si>
  <si>
    <t>二見</t>
    <rPh sb="0" eb="2">
      <t>フタミ</t>
    </rPh>
    <phoneticPr fontId="2"/>
  </si>
  <si>
    <t>坂本</t>
    <rPh sb="0" eb="2">
      <t>サカモト</t>
    </rPh>
    <phoneticPr fontId="2"/>
  </si>
  <si>
    <t>千丁</t>
    <rPh sb="0" eb="2">
      <t>センチョウ</t>
    </rPh>
    <phoneticPr fontId="2"/>
  </si>
  <si>
    <t>鏡</t>
    <rPh sb="0" eb="1">
      <t>カガミ</t>
    </rPh>
    <phoneticPr fontId="2"/>
  </si>
  <si>
    <t>東陽</t>
    <rPh sb="0" eb="2">
      <t>トウヨウ</t>
    </rPh>
    <phoneticPr fontId="2"/>
  </si>
  <si>
    <t>泉</t>
    <rPh sb="0" eb="1">
      <t>イズミ</t>
    </rPh>
    <phoneticPr fontId="2"/>
  </si>
  <si>
    <t>龍峯</t>
    <rPh sb="0" eb="1">
      <t>リュウ</t>
    </rPh>
    <rPh sb="1" eb="2">
      <t>ホウ</t>
    </rPh>
    <phoneticPr fontId="2"/>
  </si>
  <si>
    <t>０１　市内・市外区分</t>
    <rPh sb="3" eb="5">
      <t>シナイ</t>
    </rPh>
    <rPh sb="6" eb="8">
      <t>シガイ</t>
    </rPh>
    <rPh sb="8" eb="10">
      <t>クブン</t>
    </rPh>
    <phoneticPr fontId="2"/>
  </si>
  <si>
    <t>市内</t>
    <rPh sb="0" eb="2">
      <t>シナイ</t>
    </rPh>
    <phoneticPr fontId="2"/>
  </si>
  <si>
    <t>市外</t>
    <rPh sb="0" eb="2">
      <t>シガイ</t>
    </rPh>
    <phoneticPr fontId="2"/>
  </si>
  <si>
    <t>０２　大臣・知事コード</t>
    <rPh sb="3" eb="5">
      <t>ダイジン</t>
    </rPh>
    <rPh sb="6" eb="8">
      <t>チジ</t>
    </rPh>
    <phoneticPr fontId="2"/>
  </si>
  <si>
    <t>０３　建設業許可番号</t>
    <rPh sb="3" eb="6">
      <t>ケンセツギョウ</t>
    </rPh>
    <rPh sb="6" eb="8">
      <t>キョカ</t>
    </rPh>
    <rPh sb="8" eb="10">
      <t>バンゴウ</t>
    </rPh>
    <phoneticPr fontId="2"/>
  </si>
  <si>
    <t>０４　申請事業所区分</t>
    <rPh sb="3" eb="5">
      <t>シンセイ</t>
    </rPh>
    <rPh sb="5" eb="8">
      <t>ジギョウショ</t>
    </rPh>
    <rPh sb="8" eb="10">
      <t>クブン</t>
    </rPh>
    <phoneticPr fontId="2"/>
  </si>
  <si>
    <t>０５　申請事業所郵便番号</t>
    <rPh sb="3" eb="5">
      <t>シンセイ</t>
    </rPh>
    <rPh sb="5" eb="8">
      <t>ジギョウショ</t>
    </rPh>
    <rPh sb="8" eb="12">
      <t>ユウビンバンゴウ</t>
    </rPh>
    <phoneticPr fontId="2"/>
  </si>
  <si>
    <t>０６　申請事業所住所</t>
    <rPh sb="3" eb="5">
      <t>シンセイ</t>
    </rPh>
    <rPh sb="5" eb="8">
      <t>ジギョウショ</t>
    </rPh>
    <rPh sb="8" eb="10">
      <t>ジュウショ</t>
    </rPh>
    <phoneticPr fontId="2"/>
  </si>
  <si>
    <t>０７　フリガナ　（申請事業所商号又は名称）</t>
    <rPh sb="9" eb="11">
      <t>シンセイ</t>
    </rPh>
    <rPh sb="11" eb="14">
      <t>ジギョウショ</t>
    </rPh>
    <phoneticPr fontId="2"/>
  </si>
  <si>
    <t>０８　申請事業所商号又は名称</t>
    <rPh sb="3" eb="5">
      <t>シンセイ</t>
    </rPh>
    <rPh sb="5" eb="8">
      <t>ジギョウショ</t>
    </rPh>
    <rPh sb="8" eb="10">
      <t>ショウゴウ</t>
    </rPh>
    <rPh sb="10" eb="11">
      <t>マタ</t>
    </rPh>
    <rPh sb="12" eb="14">
      <t>メイショウ</t>
    </rPh>
    <phoneticPr fontId="2"/>
  </si>
  <si>
    <t>０９　申請事業所代表者役職</t>
    <rPh sb="3" eb="5">
      <t>シンセイ</t>
    </rPh>
    <rPh sb="5" eb="8">
      <t>ジギョウショ</t>
    </rPh>
    <rPh sb="8" eb="11">
      <t>ダイヒョウシャ</t>
    </rPh>
    <rPh sb="11" eb="13">
      <t>ヤクショク</t>
    </rPh>
    <phoneticPr fontId="2"/>
  </si>
  <si>
    <t>１０　申請事業所代表者氏名</t>
    <rPh sb="3" eb="5">
      <t>シンセイ</t>
    </rPh>
    <rPh sb="5" eb="8">
      <t>ジギョウショ</t>
    </rPh>
    <rPh sb="8" eb="11">
      <t>ダイヒョウシャ</t>
    </rPh>
    <rPh sb="11" eb="13">
      <t>シメイ</t>
    </rPh>
    <phoneticPr fontId="2"/>
  </si>
  <si>
    <t>１１　申請事業所電話番号</t>
    <rPh sb="3" eb="5">
      <t>シンセイ</t>
    </rPh>
    <rPh sb="5" eb="8">
      <t>ジギョウショ</t>
    </rPh>
    <rPh sb="8" eb="10">
      <t>デンワ</t>
    </rPh>
    <rPh sb="10" eb="12">
      <t>バンゴウ</t>
    </rPh>
    <phoneticPr fontId="2"/>
  </si>
  <si>
    <t>１２　申請事業所ＦＡＸ番号</t>
    <rPh sb="3" eb="5">
      <t>シンセイ</t>
    </rPh>
    <rPh sb="5" eb="8">
      <t>ジギョウショ</t>
    </rPh>
    <rPh sb="11" eb="13">
      <t>バンゴウ</t>
    </rPh>
    <phoneticPr fontId="2"/>
  </si>
  <si>
    <t>１６　本社（店）住所</t>
    <rPh sb="3" eb="5">
      <t>ホンシャ</t>
    </rPh>
    <rPh sb="6" eb="7">
      <t>テン</t>
    </rPh>
    <rPh sb="8" eb="10">
      <t>ジュウショ</t>
    </rPh>
    <phoneticPr fontId="2"/>
  </si>
  <si>
    <t>１７　フリガナ
本社（店）の商号又は名称</t>
    <rPh sb="8" eb="9">
      <t>ホン</t>
    </rPh>
    <rPh sb="9" eb="10">
      <t>シャ</t>
    </rPh>
    <rPh sb="11" eb="12">
      <t>ミセ</t>
    </rPh>
    <phoneticPr fontId="2"/>
  </si>
  <si>
    <t>１８　本社（店）商号又は名称</t>
    <rPh sb="3" eb="5">
      <t>ホンシャ</t>
    </rPh>
    <rPh sb="6" eb="7">
      <t>テン</t>
    </rPh>
    <rPh sb="8" eb="10">
      <t>ショウゴウ</t>
    </rPh>
    <rPh sb="10" eb="11">
      <t>マタ</t>
    </rPh>
    <rPh sb="12" eb="14">
      <t>メイショウ</t>
    </rPh>
    <phoneticPr fontId="2"/>
  </si>
  <si>
    <t>１９　本社（店）代表者役職</t>
    <rPh sb="3" eb="5">
      <t>ホンシャ</t>
    </rPh>
    <rPh sb="6" eb="7">
      <t>テン</t>
    </rPh>
    <rPh sb="8" eb="11">
      <t>ダイヒョウシャ</t>
    </rPh>
    <rPh sb="11" eb="13">
      <t>ヤクショク</t>
    </rPh>
    <phoneticPr fontId="2"/>
  </si>
  <si>
    <t>２０　本社（店）代表者氏名</t>
    <rPh sb="3" eb="5">
      <t>ホンシャ</t>
    </rPh>
    <rPh sb="6" eb="7">
      <t>テン</t>
    </rPh>
    <rPh sb="8" eb="11">
      <t>ダイヒョウシャ</t>
    </rPh>
    <rPh sb="11" eb="13">
      <t>シメイ</t>
    </rPh>
    <phoneticPr fontId="2"/>
  </si>
  <si>
    <t>２１　本社（店）電話番号</t>
    <rPh sb="3" eb="5">
      <t>ホンシャ</t>
    </rPh>
    <rPh sb="6" eb="7">
      <t>ミセ</t>
    </rPh>
    <rPh sb="8" eb="10">
      <t>デンワ</t>
    </rPh>
    <rPh sb="10" eb="12">
      <t>バンゴウ</t>
    </rPh>
    <phoneticPr fontId="2"/>
  </si>
  <si>
    <t>２２　本社（店）ＦＡＸ番号</t>
    <rPh sb="3" eb="5">
      <t>ホンシャ</t>
    </rPh>
    <rPh sb="6" eb="7">
      <t>テン</t>
    </rPh>
    <rPh sb="11" eb="13">
      <t>バンゴウ</t>
    </rPh>
    <phoneticPr fontId="2"/>
  </si>
  <si>
    <t>と</t>
  </si>
  <si>
    <t>タ</t>
  </si>
  <si>
    <t>ほ</t>
  </si>
  <si>
    <t>しゅ</t>
  </si>
  <si>
    <t>ガ</t>
  </si>
  <si>
    <t>その他</t>
    <rPh sb="2" eb="3">
      <t>タ</t>
    </rPh>
    <phoneticPr fontId="2"/>
  </si>
  <si>
    <t>完成工事高</t>
    <rPh sb="0" eb="2">
      <t>カンセイ</t>
    </rPh>
    <rPh sb="2" eb="4">
      <t>コウジ</t>
    </rPh>
    <rPh sb="4" eb="5">
      <t>タカ</t>
    </rPh>
    <phoneticPr fontId="2"/>
  </si>
  <si>
    <t>市内・市外区分</t>
    <phoneticPr fontId="2"/>
  </si>
  <si>
    <t>申請事業所区分</t>
    <phoneticPr fontId="2"/>
  </si>
  <si>
    <t>ISO9001</t>
    <phoneticPr fontId="2"/>
  </si>
  <si>
    <t>ISO14001</t>
    <phoneticPr fontId="2"/>
  </si>
  <si>
    <t>-</t>
    <phoneticPr fontId="2"/>
  </si>
  <si>
    <r>
      <t>資本の額又は
出資の総額</t>
    </r>
    <r>
      <rPr>
        <sz val="10"/>
        <color indexed="10"/>
        <rFont val="ＭＳ Ｐゴシック"/>
        <family val="3"/>
        <charset val="128"/>
      </rPr>
      <t>（必須）</t>
    </r>
    <rPh sb="0" eb="2">
      <t>シホン</t>
    </rPh>
    <rPh sb="3" eb="4">
      <t>ガク</t>
    </rPh>
    <rPh sb="4" eb="5">
      <t>マタ</t>
    </rPh>
    <rPh sb="7" eb="9">
      <t>シュッシ</t>
    </rPh>
    <rPh sb="10" eb="12">
      <t>ソウガク</t>
    </rPh>
    <phoneticPr fontId="2"/>
  </si>
  <si>
    <t>（あて先）八代市長</t>
    <rPh sb="3" eb="4">
      <t>サキ</t>
    </rPh>
    <rPh sb="5" eb="9">
      <t>ヤツシロシチョウ</t>
    </rPh>
    <phoneticPr fontId="2"/>
  </si>
  <si>
    <t>とび・土工・コンクリート工事の実績内訳（千円）</t>
    <rPh sb="3" eb="4">
      <t>ツチ</t>
    </rPh>
    <rPh sb="4" eb="5">
      <t>コウ</t>
    </rPh>
    <rPh sb="12" eb="14">
      <t>コウジ</t>
    </rPh>
    <rPh sb="15" eb="17">
      <t>ジッセキ</t>
    </rPh>
    <rPh sb="17" eb="19">
      <t>ウチワケ</t>
    </rPh>
    <rPh sb="20" eb="22">
      <t>センエン</t>
    </rPh>
    <phoneticPr fontId="2"/>
  </si>
  <si>
    <t>安全施設工事
（道路標識等）</t>
    <rPh sb="0" eb="2">
      <t>アンゼン</t>
    </rPh>
    <rPh sb="2" eb="4">
      <t>シセツ</t>
    </rPh>
    <rPh sb="4" eb="6">
      <t>コウジ</t>
    </rPh>
    <rPh sb="8" eb="10">
      <t>ドウロ</t>
    </rPh>
    <rPh sb="10" eb="12">
      <t>ヒョウシキ</t>
    </rPh>
    <rPh sb="12" eb="13">
      <t>トウ</t>
    </rPh>
    <phoneticPr fontId="2"/>
  </si>
  <si>
    <t>主観点用情報</t>
    <rPh sb="0" eb="2">
      <t>シュカン</t>
    </rPh>
    <rPh sb="2" eb="3">
      <t>テン</t>
    </rPh>
    <rPh sb="3" eb="4">
      <t>ヨウ</t>
    </rPh>
    <rPh sb="4" eb="6">
      <t>ジョウホウ</t>
    </rPh>
    <phoneticPr fontId="2"/>
  </si>
  <si>
    <t>主観点</t>
    <rPh sb="0" eb="2">
      <t>シュカン</t>
    </rPh>
    <rPh sb="2" eb="3">
      <t>テン</t>
    </rPh>
    <phoneticPr fontId="2"/>
  </si>
  <si>
    <t>水道</t>
    <rPh sb="0" eb="2">
      <t>スイドウ</t>
    </rPh>
    <phoneticPr fontId="2"/>
  </si>
  <si>
    <t>八代市消防団協力事業所表示制度の登録状況</t>
  </si>
  <si>
    <t>障がい者雇用状況</t>
  </si>
  <si>
    <t>一級技術者数</t>
    <rPh sb="0" eb="2">
      <t>イッキュウ</t>
    </rPh>
    <rPh sb="2" eb="5">
      <t>ギジュツシャ</t>
    </rPh>
    <rPh sb="5" eb="6">
      <t>スウ</t>
    </rPh>
    <phoneticPr fontId="2"/>
  </si>
  <si>
    <t>月</t>
    <rPh sb="0" eb="1">
      <t>ツキ</t>
    </rPh>
    <phoneticPr fontId="2"/>
  </si>
  <si>
    <t>国土交通大臣</t>
    <rPh sb="0" eb="2">
      <t>コクド</t>
    </rPh>
    <rPh sb="2" eb="4">
      <t>コウツウ</t>
    </rPh>
    <rPh sb="4" eb="6">
      <t>ダイジン</t>
    </rPh>
    <phoneticPr fontId="2"/>
  </si>
  <si>
    <t>役職</t>
    <rPh sb="0" eb="2">
      <t>ヤクショク</t>
    </rPh>
    <phoneticPr fontId="2"/>
  </si>
  <si>
    <t>校区</t>
    <rPh sb="0" eb="2">
      <t>コウク</t>
    </rPh>
    <phoneticPr fontId="2"/>
  </si>
  <si>
    <t>土木一式</t>
    <rPh sb="0" eb="2">
      <t>ドボク</t>
    </rPh>
    <rPh sb="2" eb="4">
      <t>イッシキ</t>
    </rPh>
    <phoneticPr fontId="2"/>
  </si>
  <si>
    <t>業種</t>
    <rPh sb="0" eb="2">
      <t>ギョウシュ</t>
    </rPh>
    <phoneticPr fontId="2"/>
  </si>
  <si>
    <t>内装仕上</t>
    <rPh sb="0" eb="2">
      <t>ナイソウ</t>
    </rPh>
    <rPh sb="2" eb="4">
      <t>シア</t>
    </rPh>
    <phoneticPr fontId="2"/>
  </si>
  <si>
    <t>さく井</t>
    <rPh sb="2" eb="3">
      <t>イ</t>
    </rPh>
    <phoneticPr fontId="2"/>
  </si>
  <si>
    <t>鋼構造</t>
    <rPh sb="0" eb="1">
      <t>コウ</t>
    </rPh>
    <rPh sb="1" eb="3">
      <t>コウゾウ</t>
    </rPh>
    <phoneticPr fontId="2"/>
  </si>
  <si>
    <t>舗装</t>
    <rPh sb="0" eb="2">
      <t>ホソウ</t>
    </rPh>
    <phoneticPr fontId="2"/>
  </si>
  <si>
    <t>市内市外</t>
    <rPh sb="0" eb="2">
      <t>シナイ</t>
    </rPh>
    <rPh sb="2" eb="4">
      <t>シガイ</t>
    </rPh>
    <phoneticPr fontId="2"/>
  </si>
  <si>
    <t>本社支店</t>
    <rPh sb="0" eb="2">
      <t>ホンシャ</t>
    </rPh>
    <rPh sb="2" eb="4">
      <t>シテン</t>
    </rPh>
    <phoneticPr fontId="2"/>
  </si>
  <si>
    <t>元号</t>
    <rPh sb="0" eb="2">
      <t>ゲンゴウ</t>
    </rPh>
    <phoneticPr fontId="2"/>
  </si>
  <si>
    <t>都道府県</t>
    <rPh sb="0" eb="4">
      <t>トドウフケン</t>
    </rPh>
    <phoneticPr fontId="2"/>
  </si>
  <si>
    <t>とび内訳</t>
    <rPh sb="2" eb="4">
      <t>ウチワケ</t>
    </rPh>
    <phoneticPr fontId="2"/>
  </si>
  <si>
    <t>大正</t>
    <rPh sb="0" eb="2">
      <t>タイショウ</t>
    </rPh>
    <phoneticPr fontId="2"/>
  </si>
  <si>
    <t>北海道</t>
  </si>
  <si>
    <t>北海道知事</t>
  </si>
  <si>
    <t>建築一式</t>
    <rPh sb="0" eb="2">
      <t>ケンチク</t>
    </rPh>
    <rPh sb="2" eb="4">
      <t>イッシキ</t>
    </rPh>
    <phoneticPr fontId="2"/>
  </si>
  <si>
    <t>青森県</t>
  </si>
  <si>
    <t>青森県知事</t>
  </si>
  <si>
    <t>岩手県</t>
  </si>
  <si>
    <t>岩手県知事</t>
  </si>
  <si>
    <t>宮城県</t>
  </si>
  <si>
    <t>宮城県知事</t>
  </si>
  <si>
    <t>とび・土工・コンクリート</t>
    <rPh sb="3" eb="4">
      <t>ツチ</t>
    </rPh>
    <rPh sb="4" eb="5">
      <t>コウ</t>
    </rPh>
    <phoneticPr fontId="2"/>
  </si>
  <si>
    <t>秋田県</t>
  </si>
  <si>
    <t>秋田県知事</t>
  </si>
  <si>
    <t>山形県</t>
  </si>
  <si>
    <t>山形県知事</t>
  </si>
  <si>
    <t>福島県</t>
  </si>
  <si>
    <t>福島県知事</t>
  </si>
  <si>
    <t>茨城県</t>
  </si>
  <si>
    <t>茨城県知事</t>
  </si>
  <si>
    <t>栃木県</t>
  </si>
  <si>
    <t>栃木県知事</t>
  </si>
  <si>
    <t>タイル・れんが・ブロック</t>
    <phoneticPr fontId="2"/>
  </si>
  <si>
    <t>群馬県</t>
  </si>
  <si>
    <t>群馬県知事</t>
  </si>
  <si>
    <t>埼玉県</t>
  </si>
  <si>
    <t>埼玉県知事</t>
  </si>
  <si>
    <t>千葉県</t>
  </si>
  <si>
    <t>千葉県知事</t>
  </si>
  <si>
    <t>東京都</t>
  </si>
  <si>
    <t>東京都知事</t>
  </si>
  <si>
    <t>しゅんせつ</t>
    <phoneticPr fontId="2"/>
  </si>
  <si>
    <t>神奈川県</t>
  </si>
  <si>
    <t>神奈川県知事</t>
  </si>
  <si>
    <t>新潟県</t>
  </si>
  <si>
    <t>新潟県知事</t>
  </si>
  <si>
    <t>ガラス</t>
    <phoneticPr fontId="2"/>
  </si>
  <si>
    <t>富山県</t>
  </si>
  <si>
    <t>富山県知事</t>
  </si>
  <si>
    <t>石川県</t>
  </si>
  <si>
    <t>石川県知事</t>
  </si>
  <si>
    <t>福井県</t>
  </si>
  <si>
    <t>福井県知事</t>
  </si>
  <si>
    <t>山梨県</t>
  </si>
  <si>
    <t>山梨県知事</t>
  </si>
  <si>
    <t>長野県</t>
  </si>
  <si>
    <t>長野県知事</t>
  </si>
  <si>
    <t>岐阜県</t>
  </si>
  <si>
    <t>岐阜県知事</t>
  </si>
  <si>
    <t>静岡県</t>
  </si>
  <si>
    <t>静岡県知事</t>
  </si>
  <si>
    <t>愛知県</t>
  </si>
  <si>
    <t>愛知県知事</t>
  </si>
  <si>
    <t>三重県</t>
  </si>
  <si>
    <t>三重県知事</t>
  </si>
  <si>
    <t>滋賀県</t>
  </si>
  <si>
    <t>滋賀県知事</t>
  </si>
  <si>
    <t>京都府</t>
  </si>
  <si>
    <t>京都府知事</t>
  </si>
  <si>
    <t>大阪府</t>
  </si>
  <si>
    <t>大阪府知事</t>
  </si>
  <si>
    <t>兵庫県</t>
  </si>
  <si>
    <t>兵庫県知事</t>
  </si>
  <si>
    <t>解体</t>
    <rPh sb="0" eb="2">
      <t>カイタイ</t>
    </rPh>
    <phoneticPr fontId="2"/>
  </si>
  <si>
    <t>奈良県</t>
  </si>
  <si>
    <t>奈良県知事</t>
  </si>
  <si>
    <t>和歌山県</t>
  </si>
  <si>
    <t>和歌山県知事</t>
  </si>
  <si>
    <t>鳥取県</t>
  </si>
  <si>
    <t>鳥取県知事</t>
  </si>
  <si>
    <t>島根県</t>
  </si>
  <si>
    <t>島根県知事</t>
  </si>
  <si>
    <t>岡山県</t>
  </si>
  <si>
    <t>岡山県知事</t>
  </si>
  <si>
    <t>広島県</t>
  </si>
  <si>
    <t>広島県知事</t>
  </si>
  <si>
    <t>山口県</t>
  </si>
  <si>
    <t>山口県知事</t>
  </si>
  <si>
    <t>徳島県</t>
  </si>
  <si>
    <t>徳島県知事</t>
  </si>
  <si>
    <t>香川県</t>
  </si>
  <si>
    <t>香川県知事</t>
  </si>
  <si>
    <t>愛媛県</t>
  </si>
  <si>
    <t>愛媛県知事</t>
  </si>
  <si>
    <t>高知県</t>
  </si>
  <si>
    <t>高知県知事</t>
  </si>
  <si>
    <t>福岡県</t>
  </si>
  <si>
    <t>福岡県知事</t>
  </si>
  <si>
    <t>佐賀県</t>
  </si>
  <si>
    <t>佐賀県知事</t>
  </si>
  <si>
    <t>長崎県</t>
  </si>
  <si>
    <t>長崎県知事</t>
  </si>
  <si>
    <t>熊本県</t>
  </si>
  <si>
    <t>熊本県知事</t>
  </si>
  <si>
    <t>大分県</t>
  </si>
  <si>
    <t>大分県知事</t>
  </si>
  <si>
    <t>宮崎県</t>
  </si>
  <si>
    <t>宮崎県知事</t>
  </si>
  <si>
    <t>鹿児島県</t>
  </si>
  <si>
    <t>鹿児島県知事</t>
  </si>
  <si>
    <t>沖縄県</t>
  </si>
  <si>
    <t>沖縄県知事</t>
  </si>
  <si>
    <t>許可コード</t>
    <rPh sb="0" eb="2">
      <t>キョカ</t>
    </rPh>
    <phoneticPr fontId="2"/>
  </si>
  <si>
    <t>主な希望業種</t>
    <rPh sb="0" eb="1">
      <t>オモ</t>
    </rPh>
    <rPh sb="2" eb="4">
      <t>キボウ</t>
    </rPh>
    <rPh sb="4" eb="6">
      <t>ギョウシュ</t>
    </rPh>
    <phoneticPr fontId="2"/>
  </si>
  <si>
    <r>
      <t>経営事項審査
審査基準日</t>
    </r>
    <r>
      <rPr>
        <sz val="10"/>
        <color indexed="10"/>
        <rFont val="ＭＳ Ｐゴシック"/>
        <family val="3"/>
        <charset val="128"/>
      </rPr>
      <t>（必須）</t>
    </r>
    <rPh sb="2" eb="4">
      <t>ジコウ</t>
    </rPh>
    <rPh sb="4" eb="6">
      <t>シンサ</t>
    </rPh>
    <rPh sb="7" eb="9">
      <t>シンサ</t>
    </rPh>
    <rPh sb="9" eb="11">
      <t>キジュン</t>
    </rPh>
    <rPh sb="11" eb="12">
      <t>ビ</t>
    </rPh>
    <rPh sb="13" eb="15">
      <t>ヒッス</t>
    </rPh>
    <phoneticPr fontId="2"/>
  </si>
  <si>
    <r>
      <t>常時使用する
従業員の数</t>
    </r>
    <r>
      <rPr>
        <sz val="10"/>
        <color indexed="10"/>
        <rFont val="ＭＳ Ｐゴシック"/>
        <family val="3"/>
        <charset val="128"/>
      </rPr>
      <t>（必須）</t>
    </r>
    <rPh sb="0" eb="2">
      <t>ジョウジ</t>
    </rPh>
    <rPh sb="2" eb="4">
      <t>シヨウ</t>
    </rPh>
    <rPh sb="7" eb="10">
      <t>ジュウギョウイン</t>
    </rPh>
    <rPh sb="11" eb="12">
      <t>カズ</t>
    </rPh>
    <phoneticPr fontId="2"/>
  </si>
  <si>
    <r>
      <t xml:space="preserve">メールアドレス
</t>
    </r>
    <r>
      <rPr>
        <sz val="10"/>
        <color indexed="10"/>
        <rFont val="ＭＳ Ｐゴシック"/>
        <family val="3"/>
        <charset val="128"/>
      </rPr>
      <t>（必須）</t>
    </r>
    <rPh sb="9" eb="11">
      <t>ヒッス</t>
    </rPh>
    <phoneticPr fontId="2"/>
  </si>
  <si>
    <r>
      <t xml:space="preserve">申請事業所所在地の地域
</t>
    </r>
    <r>
      <rPr>
        <sz val="10"/>
        <color indexed="10"/>
        <rFont val="ＭＳ Ｐゴシック"/>
        <family val="3"/>
        <charset val="128"/>
      </rPr>
      <t>（市内・準市内業者のみ必須）</t>
    </r>
    <rPh sb="0" eb="2">
      <t>シンセイ</t>
    </rPh>
    <rPh sb="2" eb="5">
      <t>ジギョウショ</t>
    </rPh>
    <rPh sb="5" eb="8">
      <t>ショザイチ</t>
    </rPh>
    <rPh sb="9" eb="11">
      <t>チイキ</t>
    </rPh>
    <rPh sb="13" eb="15">
      <t>シナイ</t>
    </rPh>
    <rPh sb="16" eb="17">
      <t>ジュン</t>
    </rPh>
    <rPh sb="17" eb="19">
      <t>シナイ</t>
    </rPh>
    <rPh sb="19" eb="21">
      <t>ギョウシャ</t>
    </rPh>
    <rPh sb="23" eb="25">
      <t>ヒッス</t>
    </rPh>
    <phoneticPr fontId="2"/>
  </si>
  <si>
    <t>入　力　欄
※入力データは「申請書
 （印刷用）」に反映されます。</t>
    <rPh sb="0" eb="1">
      <t>イリ</t>
    </rPh>
    <rPh sb="2" eb="3">
      <t>チカラ</t>
    </rPh>
    <rPh sb="4" eb="5">
      <t>ラン</t>
    </rPh>
    <rPh sb="7" eb="9">
      <t>ニュウリョク</t>
    </rPh>
    <rPh sb="14" eb="17">
      <t>シンセイショ</t>
    </rPh>
    <rPh sb="20" eb="23">
      <t>インサツヨウ</t>
    </rPh>
    <rPh sb="26" eb="28">
      <t>ハンエイ</t>
    </rPh>
    <phoneticPr fontId="1"/>
  </si>
  <si>
    <t>準市内</t>
    <rPh sb="0" eb="1">
      <t>ジュン</t>
    </rPh>
    <rPh sb="1" eb="3">
      <t>シナイ</t>
    </rPh>
    <phoneticPr fontId="2"/>
  </si>
  <si>
    <t>電子入札システムID</t>
    <rPh sb="0" eb="2">
      <t>デンシ</t>
    </rPh>
    <rPh sb="2" eb="4">
      <t>ニュウサツ</t>
    </rPh>
    <phoneticPr fontId="2"/>
  </si>
  <si>
    <t>支社（店）等</t>
    <rPh sb="0" eb="2">
      <t>シシャ</t>
    </rPh>
    <rPh sb="3" eb="4">
      <t>テン</t>
    </rPh>
    <rPh sb="5" eb="6">
      <t>トウ</t>
    </rPh>
    <phoneticPr fontId="2"/>
  </si>
  <si>
    <t>解</t>
    <rPh sb="0" eb="1">
      <t>カイ</t>
    </rPh>
    <phoneticPr fontId="2"/>
  </si>
  <si>
    <t>資本関係・人的関係に関する調書</t>
    <rPh sb="0" eb="2">
      <t>シホン</t>
    </rPh>
    <rPh sb="2" eb="4">
      <t>カンケイ</t>
    </rPh>
    <rPh sb="5" eb="7">
      <t>ジンテキ</t>
    </rPh>
    <rPh sb="7" eb="9">
      <t>カンケイ</t>
    </rPh>
    <rPh sb="10" eb="11">
      <t>カン</t>
    </rPh>
    <rPh sb="13" eb="15">
      <t>チョウショ</t>
    </rPh>
    <phoneticPr fontId="2"/>
  </si>
  <si>
    <t>所　　　在　　　地</t>
    <rPh sb="0" eb="1">
      <t>ショ</t>
    </rPh>
    <rPh sb="4" eb="5">
      <t>ザイ</t>
    </rPh>
    <rPh sb="8" eb="9">
      <t>チ</t>
    </rPh>
    <phoneticPr fontId="2"/>
  </si>
  <si>
    <t>商 号 又 は 名 称</t>
    <rPh sb="0" eb="1">
      <t>ショウ</t>
    </rPh>
    <rPh sb="2" eb="3">
      <t>ゴウ</t>
    </rPh>
    <rPh sb="4" eb="5">
      <t>マタ</t>
    </rPh>
    <rPh sb="8" eb="9">
      <t>ナ</t>
    </rPh>
    <rPh sb="10" eb="11">
      <t>ショウ</t>
    </rPh>
    <phoneticPr fontId="2"/>
  </si>
  <si>
    <t>代表者役職及び氏名</t>
    <rPh sb="0" eb="3">
      <t>ダイヒョウシャ</t>
    </rPh>
    <rPh sb="3" eb="5">
      <t>ヤクショク</t>
    </rPh>
    <rPh sb="5" eb="6">
      <t>オヨ</t>
    </rPh>
    <rPh sb="7" eb="9">
      <t>シメイ</t>
    </rPh>
    <phoneticPr fontId="2"/>
  </si>
  <si>
    <r>
      <t>　</t>
    </r>
    <r>
      <rPr>
        <b/>
        <sz val="12"/>
        <color indexed="10"/>
        <rFont val="ＭＳ 明朝"/>
        <family val="1"/>
        <charset val="128"/>
      </rPr>
      <t>当社と他の八代市競争入札参加資格有資格者間における</t>
    </r>
    <r>
      <rPr>
        <sz val="12"/>
        <color indexed="8"/>
        <rFont val="ＭＳ 明朝"/>
        <family val="1"/>
        <charset val="128"/>
      </rPr>
      <t>資本関係・人的関係は、次のとおり相違ありません。
　</t>
    </r>
    <r>
      <rPr>
        <b/>
        <u/>
        <sz val="12"/>
        <color indexed="8"/>
        <rFont val="ＭＳ 明朝"/>
        <family val="1"/>
        <charset val="128"/>
      </rPr>
      <t>なお、資本関係又は人的関係に変更が生じた場合は、遅滞なく届け出ます。</t>
    </r>
    <phoneticPr fontId="2"/>
  </si>
  <si>
    <r>
      <t>１　</t>
    </r>
    <r>
      <rPr>
        <b/>
        <sz val="12"/>
        <color indexed="10"/>
        <rFont val="ＭＳ 明朝"/>
        <family val="1"/>
        <charset val="128"/>
      </rPr>
      <t>他の八代市入札参加資格有資格者間における</t>
    </r>
    <r>
      <rPr>
        <sz val="12"/>
        <color indexed="8"/>
        <rFont val="ＭＳ 明朝"/>
        <family val="1"/>
        <charset val="128"/>
      </rPr>
      <t>資本関係・人的関係の有無</t>
    </r>
    <phoneticPr fontId="2"/>
  </si>
  <si>
    <r>
      <t>（「</t>
    </r>
    <r>
      <rPr>
        <b/>
        <sz val="10"/>
        <color indexed="8"/>
        <rFont val="ＭＳ 明朝"/>
        <family val="1"/>
        <charset val="128"/>
      </rPr>
      <t>あり</t>
    </r>
    <r>
      <rPr>
        <sz val="10"/>
        <color indexed="8"/>
        <rFont val="ＭＳ 明朝"/>
        <family val="1"/>
        <charset val="128"/>
      </rPr>
      <t>」、「</t>
    </r>
    <r>
      <rPr>
        <b/>
        <sz val="10"/>
        <color indexed="8"/>
        <rFont val="ＭＳ 明朝"/>
        <family val="1"/>
        <charset val="128"/>
      </rPr>
      <t>なし</t>
    </r>
    <r>
      <rPr>
        <sz val="10"/>
        <color indexed="8"/>
        <rFont val="ＭＳ 明朝"/>
        <family val="1"/>
        <charset val="128"/>
      </rPr>
      <t>」をドロップダウンから選択。「なし」の場合は、以下記入不要。）</t>
    </r>
    <rPh sb="20" eb="22">
      <t>センタク</t>
    </rPh>
    <rPh sb="28" eb="30">
      <t>バアイ</t>
    </rPh>
    <rPh sb="32" eb="34">
      <t>イカ</t>
    </rPh>
    <rPh sb="34" eb="36">
      <t>キニュウ</t>
    </rPh>
    <rPh sb="36" eb="38">
      <t>フヨウ</t>
    </rPh>
    <phoneticPr fontId="2"/>
  </si>
  <si>
    <t>２　資本関係に関する事項</t>
    <phoneticPr fontId="2"/>
  </si>
  <si>
    <t>（１）会社法第２条第４号の規定による親会社</t>
    <phoneticPr fontId="2"/>
  </si>
  <si>
    <t>（２）会社法第２条第３号の規定による子会社</t>
    <phoneticPr fontId="2"/>
  </si>
  <si>
    <t>（３）（１）に記載した親会社の他の子会社</t>
    <phoneticPr fontId="2"/>
  </si>
  <si>
    <t>３　役員等の兼任に関する事項（人的関係）</t>
    <phoneticPr fontId="2"/>
  </si>
  <si>
    <t>当社の役員等</t>
    <rPh sb="0" eb="2">
      <t>トウシャ</t>
    </rPh>
    <rPh sb="3" eb="6">
      <t>ヤクイントウ</t>
    </rPh>
    <phoneticPr fontId="2"/>
  </si>
  <si>
    <t>兼任先及び兼任先での役職</t>
    <rPh sb="0" eb="2">
      <t>ケンニン</t>
    </rPh>
    <rPh sb="2" eb="3">
      <t>サキ</t>
    </rPh>
    <rPh sb="3" eb="4">
      <t>オヨ</t>
    </rPh>
    <rPh sb="5" eb="7">
      <t>ケンニン</t>
    </rPh>
    <rPh sb="7" eb="8">
      <t>サキ</t>
    </rPh>
    <rPh sb="10" eb="12">
      <t>ヤクショク</t>
    </rPh>
    <phoneticPr fontId="2"/>
  </si>
  <si>
    <t>希望業種</t>
    <rPh sb="0" eb="2">
      <t>キボウ</t>
    </rPh>
    <rPh sb="2" eb="4">
      <t>ギョウシュ</t>
    </rPh>
    <phoneticPr fontId="10"/>
  </si>
  <si>
    <t>土</t>
    <rPh sb="0" eb="1">
      <t>ツチ</t>
    </rPh>
    <phoneticPr fontId="10"/>
  </si>
  <si>
    <t>建</t>
    <rPh sb="0" eb="1">
      <t>ケン</t>
    </rPh>
    <phoneticPr fontId="10"/>
  </si>
  <si>
    <t>大</t>
    <rPh sb="0" eb="1">
      <t>ダイ</t>
    </rPh>
    <phoneticPr fontId="10"/>
  </si>
  <si>
    <t>左</t>
    <rPh sb="0" eb="1">
      <t>ヒダリ</t>
    </rPh>
    <phoneticPr fontId="10"/>
  </si>
  <si>
    <t>石</t>
    <rPh sb="0" eb="1">
      <t>イシ</t>
    </rPh>
    <phoneticPr fontId="10"/>
  </si>
  <si>
    <t>屋</t>
    <rPh sb="0" eb="1">
      <t>オク</t>
    </rPh>
    <phoneticPr fontId="10"/>
  </si>
  <si>
    <t>電</t>
    <rPh sb="0" eb="1">
      <t>デン</t>
    </rPh>
    <phoneticPr fontId="10"/>
  </si>
  <si>
    <t>管</t>
    <rPh sb="0" eb="1">
      <t>カン</t>
    </rPh>
    <phoneticPr fontId="10"/>
  </si>
  <si>
    <t>鋼</t>
    <rPh sb="0" eb="1">
      <t>コウ</t>
    </rPh>
    <phoneticPr fontId="10"/>
  </si>
  <si>
    <t>筋</t>
    <rPh sb="0" eb="1">
      <t>キン</t>
    </rPh>
    <phoneticPr fontId="10"/>
  </si>
  <si>
    <t>板</t>
    <rPh sb="0" eb="1">
      <t>イタ</t>
    </rPh>
    <phoneticPr fontId="10"/>
  </si>
  <si>
    <t>塗</t>
    <rPh sb="0" eb="1">
      <t>ヌリ</t>
    </rPh>
    <phoneticPr fontId="10"/>
  </si>
  <si>
    <t>防</t>
    <rPh sb="0" eb="1">
      <t>ボウ</t>
    </rPh>
    <phoneticPr fontId="10"/>
  </si>
  <si>
    <t>内</t>
    <rPh sb="0" eb="1">
      <t>ナイ</t>
    </rPh>
    <phoneticPr fontId="10"/>
  </si>
  <si>
    <t>機</t>
    <rPh sb="0" eb="1">
      <t>キ</t>
    </rPh>
    <phoneticPr fontId="10"/>
  </si>
  <si>
    <t>絶</t>
    <rPh sb="0" eb="1">
      <t>ゼツ</t>
    </rPh>
    <phoneticPr fontId="10"/>
  </si>
  <si>
    <t>通</t>
    <rPh sb="0" eb="1">
      <t>ツウ</t>
    </rPh>
    <phoneticPr fontId="10"/>
  </si>
  <si>
    <t>園</t>
    <rPh sb="0" eb="1">
      <t>エン</t>
    </rPh>
    <phoneticPr fontId="10"/>
  </si>
  <si>
    <t>井</t>
    <rPh sb="0" eb="1">
      <t>イ</t>
    </rPh>
    <phoneticPr fontId="10"/>
  </si>
  <si>
    <t>具</t>
    <rPh sb="0" eb="1">
      <t>グ</t>
    </rPh>
    <phoneticPr fontId="10"/>
  </si>
  <si>
    <t>水</t>
    <rPh sb="0" eb="1">
      <t>スイ</t>
    </rPh>
    <phoneticPr fontId="10"/>
  </si>
  <si>
    <t>消</t>
    <rPh sb="0" eb="1">
      <t>ケ</t>
    </rPh>
    <phoneticPr fontId="10"/>
  </si>
  <si>
    <t>清</t>
    <rPh sb="0" eb="1">
      <t>キヨシ</t>
    </rPh>
    <phoneticPr fontId="10"/>
  </si>
  <si>
    <t>解</t>
    <rPh sb="0" eb="1">
      <t>カイ</t>
    </rPh>
    <phoneticPr fontId="10"/>
  </si>
  <si>
    <t>資本・人的</t>
    <rPh sb="0" eb="2">
      <t>シホン</t>
    </rPh>
    <rPh sb="3" eb="5">
      <t>ジンテキ</t>
    </rPh>
    <phoneticPr fontId="2"/>
  </si>
  <si>
    <t>令和</t>
    <rPh sb="0" eb="2">
      <t>レイワ</t>
    </rPh>
    <phoneticPr fontId="2"/>
  </si>
  <si>
    <t>災害協定団体加入状況</t>
    <rPh sb="0" eb="2">
      <t>サイガイ</t>
    </rPh>
    <rPh sb="2" eb="4">
      <t>キョウテイ</t>
    </rPh>
    <rPh sb="4" eb="6">
      <t>ダンタイ</t>
    </rPh>
    <rPh sb="6" eb="8">
      <t>カニュウ</t>
    </rPh>
    <rPh sb="8" eb="10">
      <t>ジョウキョウ</t>
    </rPh>
    <phoneticPr fontId="2"/>
  </si>
  <si>
    <r>
      <t xml:space="preserve">申請事業所代表者の居住地住所
（都道府県名不要）
</t>
    </r>
    <r>
      <rPr>
        <sz val="10"/>
        <color indexed="10"/>
        <rFont val="ＭＳ Ｐゴシック"/>
        <family val="3"/>
        <charset val="128"/>
      </rPr>
      <t>（代表者市内居住のみ必須）</t>
    </r>
    <rPh sb="9" eb="12">
      <t>キョジュウチ</t>
    </rPh>
    <rPh sb="12" eb="14">
      <t>ジュウショ</t>
    </rPh>
    <rPh sb="16" eb="20">
      <t>トドウフケン</t>
    </rPh>
    <rPh sb="20" eb="21">
      <t>メイ</t>
    </rPh>
    <rPh sb="21" eb="23">
      <t>フヨウ</t>
    </rPh>
    <rPh sb="26" eb="29">
      <t>ダイヒョウシャ</t>
    </rPh>
    <rPh sb="29" eb="31">
      <t>シナイ</t>
    </rPh>
    <rPh sb="31" eb="33">
      <t>キョジュウ</t>
    </rPh>
    <rPh sb="35" eb="37">
      <t>ヒッス</t>
    </rPh>
    <phoneticPr fontId="2"/>
  </si>
  <si>
    <r>
      <t xml:space="preserve">申請事業所代表者名
のフリガナ
</t>
    </r>
    <r>
      <rPr>
        <sz val="10"/>
        <color indexed="10"/>
        <rFont val="ＭＳ Ｐゴシック"/>
        <family val="3"/>
        <charset val="128"/>
      </rPr>
      <t>（市内・準市内業者
のみ必須）</t>
    </r>
    <rPh sb="8" eb="9">
      <t>メイ</t>
    </rPh>
    <rPh sb="17" eb="19">
      <t>シナイ</t>
    </rPh>
    <rPh sb="20" eb="21">
      <t>ジュン</t>
    </rPh>
    <rPh sb="21" eb="23">
      <t>シナイ</t>
    </rPh>
    <rPh sb="23" eb="25">
      <t>ギョウシャ</t>
    </rPh>
    <rPh sb="28" eb="30">
      <t>ヒッス</t>
    </rPh>
    <phoneticPr fontId="2"/>
  </si>
  <si>
    <r>
      <t xml:space="preserve">申請事業所代表者
の生年月日
</t>
    </r>
    <r>
      <rPr>
        <sz val="10"/>
        <color indexed="10"/>
        <rFont val="ＭＳ Ｐゴシック"/>
        <family val="3"/>
        <charset val="128"/>
      </rPr>
      <t>（市内・準市内業者
のみ必須）</t>
    </r>
    <rPh sb="0" eb="2">
      <t>シンセイ</t>
    </rPh>
    <rPh sb="2" eb="5">
      <t>ジギョウショ</t>
    </rPh>
    <rPh sb="5" eb="8">
      <t>ダイヒョウシャ</t>
    </rPh>
    <rPh sb="10" eb="12">
      <t>セイネン</t>
    </rPh>
    <rPh sb="12" eb="14">
      <t>ガッピ</t>
    </rPh>
    <rPh sb="27" eb="29">
      <t>ヒッス</t>
    </rPh>
    <phoneticPr fontId="2"/>
  </si>
  <si>
    <r>
      <t xml:space="preserve">とび・土工・コンクリート
工事（法面処理）の
総合評定値
</t>
    </r>
    <r>
      <rPr>
        <sz val="10"/>
        <color indexed="10"/>
        <rFont val="ＭＳ Ｐゴシック"/>
        <family val="3"/>
        <charset val="128"/>
      </rPr>
      <t>（市内・準市内業者で「とび・土工・コンクリート工事」希望者のみ必須）</t>
    </r>
    <rPh sb="3" eb="4">
      <t>ド</t>
    </rPh>
    <rPh sb="4" eb="5">
      <t>コウ</t>
    </rPh>
    <rPh sb="13" eb="15">
      <t>コウジ</t>
    </rPh>
    <rPh sb="16" eb="17">
      <t>ノリ</t>
    </rPh>
    <rPh sb="17" eb="18">
      <t>メン</t>
    </rPh>
    <rPh sb="18" eb="20">
      <t>ショリ</t>
    </rPh>
    <rPh sb="23" eb="25">
      <t>ソウゴウ</t>
    </rPh>
    <rPh sb="25" eb="27">
      <t>ヒョウテイ</t>
    </rPh>
    <rPh sb="27" eb="28">
      <t>チ</t>
    </rPh>
    <rPh sb="30" eb="32">
      <t>シナイ</t>
    </rPh>
    <rPh sb="33" eb="34">
      <t>ジュン</t>
    </rPh>
    <rPh sb="34" eb="36">
      <t>シナイ</t>
    </rPh>
    <rPh sb="36" eb="38">
      <t>ギョウシャ</t>
    </rPh>
    <rPh sb="43" eb="44">
      <t>ド</t>
    </rPh>
    <rPh sb="44" eb="45">
      <t>コウ</t>
    </rPh>
    <rPh sb="52" eb="54">
      <t>コウジ</t>
    </rPh>
    <rPh sb="55" eb="58">
      <t>キボウシャ</t>
    </rPh>
    <rPh sb="60" eb="62">
      <t>ヒッス</t>
    </rPh>
    <phoneticPr fontId="2"/>
  </si>
  <si>
    <r>
      <t xml:space="preserve">とび・土工・コンクリート
工事のうち、
</t>
    </r>
    <r>
      <rPr>
        <b/>
        <u/>
        <sz val="10"/>
        <color indexed="10"/>
        <rFont val="ＭＳ Ｐゴシック"/>
        <family val="3"/>
        <charset val="128"/>
      </rPr>
      <t>第一希望</t>
    </r>
    <r>
      <rPr>
        <sz val="10"/>
        <rFont val="ＭＳ Ｐゴシック"/>
        <family val="3"/>
        <charset val="128"/>
      </rPr>
      <t xml:space="preserve">の工種
</t>
    </r>
    <r>
      <rPr>
        <sz val="10"/>
        <color indexed="10"/>
        <rFont val="ＭＳ Ｐゴシック"/>
        <family val="3"/>
        <charset val="128"/>
      </rPr>
      <t>（市内・準市内業者で「とび・土工・コンクリート工事」希望者のみ必須）</t>
    </r>
    <rPh sb="3" eb="4">
      <t>ド</t>
    </rPh>
    <rPh sb="4" eb="5">
      <t>コウ</t>
    </rPh>
    <rPh sb="13" eb="15">
      <t>コウジ</t>
    </rPh>
    <rPh sb="20" eb="22">
      <t>ダイイチ</t>
    </rPh>
    <rPh sb="22" eb="24">
      <t>キボウ</t>
    </rPh>
    <rPh sb="25" eb="26">
      <t>コウ</t>
    </rPh>
    <rPh sb="26" eb="27">
      <t>シュ</t>
    </rPh>
    <rPh sb="32" eb="33">
      <t>ジュン</t>
    </rPh>
    <rPh sb="33" eb="35">
      <t>シナイ</t>
    </rPh>
    <rPh sb="35" eb="37">
      <t>ギョウシャ</t>
    </rPh>
    <rPh sb="59" eb="61">
      <t>ヒッス</t>
    </rPh>
    <phoneticPr fontId="2"/>
  </si>
  <si>
    <r>
      <t xml:space="preserve">とび・土工・コンクリート工事のうち、
</t>
    </r>
    <r>
      <rPr>
        <b/>
        <u/>
        <sz val="10"/>
        <color indexed="10"/>
        <rFont val="ＭＳ Ｐゴシック"/>
        <family val="3"/>
        <charset val="128"/>
      </rPr>
      <t>第二希望</t>
    </r>
    <r>
      <rPr>
        <sz val="10"/>
        <rFont val="ＭＳ Ｐゴシック"/>
        <family val="3"/>
        <charset val="128"/>
      </rPr>
      <t xml:space="preserve">の工種
</t>
    </r>
    <r>
      <rPr>
        <sz val="10"/>
        <color indexed="10"/>
        <rFont val="ＭＳ Ｐゴシック"/>
        <family val="3"/>
        <charset val="128"/>
      </rPr>
      <t>（市内・準市内業者で「とび・土工・コンクリート工事」希望者のみ必須）</t>
    </r>
    <rPh sb="3" eb="4">
      <t>ド</t>
    </rPh>
    <rPh sb="4" eb="5">
      <t>コウ</t>
    </rPh>
    <rPh sb="12" eb="14">
      <t>コウジ</t>
    </rPh>
    <rPh sb="19" eb="21">
      <t>ダイニ</t>
    </rPh>
    <rPh sb="21" eb="23">
      <t>キボウ</t>
    </rPh>
    <rPh sb="24" eb="25">
      <t>コウ</t>
    </rPh>
    <rPh sb="25" eb="26">
      <t>シュ</t>
    </rPh>
    <rPh sb="31" eb="32">
      <t>ジュン</t>
    </rPh>
    <rPh sb="32" eb="34">
      <t>シナイ</t>
    </rPh>
    <rPh sb="34" eb="36">
      <t>ギョウシャ</t>
    </rPh>
    <rPh sb="58" eb="60">
      <t>ヒッス</t>
    </rPh>
    <phoneticPr fontId="2"/>
  </si>
  <si>
    <t>１５　本社（店）等
郵便番号</t>
    <rPh sb="3" eb="4">
      <t>ホン</t>
    </rPh>
    <phoneticPr fontId="2"/>
  </si>
  <si>
    <t>ボランティア活動状況</t>
    <phoneticPr fontId="2"/>
  </si>
  <si>
    <t>エコアクション21</t>
    <phoneticPr fontId="2"/>
  </si>
  <si>
    <t>男女共同参画の推進</t>
    <rPh sb="0" eb="6">
      <t>ダンジョキョウドウサンカク</t>
    </rPh>
    <rPh sb="7" eb="9">
      <t>スイシン</t>
    </rPh>
    <phoneticPr fontId="2"/>
  </si>
  <si>
    <t>保護観察対象者雇用状況（協力雇用主登録）</t>
    <rPh sb="0" eb="2">
      <t>ホゴ</t>
    </rPh>
    <rPh sb="2" eb="4">
      <t>カンサツ</t>
    </rPh>
    <rPh sb="4" eb="7">
      <t>タイショウシャ</t>
    </rPh>
    <rPh sb="7" eb="9">
      <t>コヨウ</t>
    </rPh>
    <rPh sb="9" eb="11">
      <t>ジョウキョウ</t>
    </rPh>
    <rPh sb="12" eb="14">
      <t>キョウリョク</t>
    </rPh>
    <rPh sb="14" eb="17">
      <t>コヨウヌシ</t>
    </rPh>
    <rPh sb="17" eb="19">
      <t>トウロク</t>
    </rPh>
    <phoneticPr fontId="2"/>
  </si>
  <si>
    <t>保護観察対象者雇用状況（対象者雇用）</t>
    <rPh sb="0" eb="2">
      <t>ホゴ</t>
    </rPh>
    <rPh sb="2" eb="4">
      <t>カンサツ</t>
    </rPh>
    <rPh sb="4" eb="7">
      <t>タイショウシャ</t>
    </rPh>
    <rPh sb="7" eb="9">
      <t>コヨウ</t>
    </rPh>
    <rPh sb="9" eb="11">
      <t>ジョウキョウ</t>
    </rPh>
    <rPh sb="12" eb="15">
      <t>タイショウシャ</t>
    </rPh>
    <rPh sb="15" eb="17">
      <t>コヨウ</t>
    </rPh>
    <phoneticPr fontId="2"/>
  </si>
  <si>
    <t>継続学習制度単位取得状況</t>
    <rPh sb="0" eb="2">
      <t>ケイゾク</t>
    </rPh>
    <rPh sb="2" eb="4">
      <t>ガクシュウ</t>
    </rPh>
    <rPh sb="4" eb="6">
      <t>セイド</t>
    </rPh>
    <rPh sb="6" eb="8">
      <t>タンイ</t>
    </rPh>
    <rPh sb="8" eb="10">
      <t>シュトク</t>
    </rPh>
    <rPh sb="10" eb="12">
      <t>ジョウキョウ</t>
    </rPh>
    <phoneticPr fontId="2"/>
  </si>
  <si>
    <t>八代市消防団入団状況</t>
    <rPh sb="6" eb="8">
      <t>ニュウダン</t>
    </rPh>
    <phoneticPr fontId="2"/>
  </si>
  <si>
    <t>校区</t>
    <rPh sb="0" eb="2">
      <t>コウク</t>
    </rPh>
    <phoneticPr fontId="36"/>
  </si>
  <si>
    <t>校区コード</t>
    <rPh sb="0" eb="2">
      <t>コウク</t>
    </rPh>
    <phoneticPr fontId="37"/>
  </si>
  <si>
    <t>代陽</t>
    <rPh sb="0" eb="1">
      <t>カ</t>
    </rPh>
    <rPh sb="1" eb="2">
      <t>ヨウ</t>
    </rPh>
    <phoneticPr fontId="36"/>
  </si>
  <si>
    <t>八代</t>
    <rPh sb="0" eb="2">
      <t>ヤツシロ</t>
    </rPh>
    <phoneticPr fontId="36"/>
  </si>
  <si>
    <t>太田郷</t>
    <rPh sb="0" eb="1">
      <t>フト</t>
    </rPh>
    <rPh sb="1" eb="2">
      <t>タ</t>
    </rPh>
    <rPh sb="2" eb="3">
      <t>ゴウ</t>
    </rPh>
    <phoneticPr fontId="36"/>
  </si>
  <si>
    <t>植柳</t>
    <rPh sb="0" eb="1">
      <t>ウ</t>
    </rPh>
    <rPh sb="1" eb="2">
      <t>ヤナギ</t>
    </rPh>
    <phoneticPr fontId="36"/>
  </si>
  <si>
    <t>麦島</t>
    <rPh sb="0" eb="2">
      <t>ムギシマ</t>
    </rPh>
    <phoneticPr fontId="36"/>
  </si>
  <si>
    <t>松高</t>
    <rPh sb="0" eb="2">
      <t>マツタカ</t>
    </rPh>
    <phoneticPr fontId="36"/>
  </si>
  <si>
    <t>八千把</t>
    <rPh sb="0" eb="1">
      <t>ハチ</t>
    </rPh>
    <rPh sb="1" eb="2">
      <t>セン</t>
    </rPh>
    <rPh sb="2" eb="3">
      <t>ワ</t>
    </rPh>
    <phoneticPr fontId="36"/>
  </si>
  <si>
    <t>高田</t>
    <rPh sb="0" eb="1">
      <t>タカ</t>
    </rPh>
    <rPh sb="1" eb="2">
      <t>タ</t>
    </rPh>
    <phoneticPr fontId="36"/>
  </si>
  <si>
    <t>金剛</t>
    <rPh sb="0" eb="2">
      <t>コンゴウ</t>
    </rPh>
    <phoneticPr fontId="36"/>
  </si>
  <si>
    <t>郡築</t>
    <rPh sb="0" eb="1">
      <t>グン</t>
    </rPh>
    <rPh sb="1" eb="2">
      <t>チク</t>
    </rPh>
    <phoneticPr fontId="36"/>
  </si>
  <si>
    <t>昭和</t>
    <rPh sb="0" eb="2">
      <t>ショウワ</t>
    </rPh>
    <phoneticPr fontId="36"/>
  </si>
  <si>
    <t>宮地</t>
    <rPh sb="0" eb="2">
      <t>ミヤジ</t>
    </rPh>
    <phoneticPr fontId="36"/>
  </si>
  <si>
    <t>龍峯</t>
    <rPh sb="0" eb="1">
      <t>リュウ</t>
    </rPh>
    <rPh sb="1" eb="2">
      <t>ホウ</t>
    </rPh>
    <phoneticPr fontId="36"/>
  </si>
  <si>
    <t>日奈久</t>
    <rPh sb="0" eb="3">
      <t>ヒナグ</t>
    </rPh>
    <phoneticPr fontId="36"/>
  </si>
  <si>
    <t>二見</t>
    <rPh sb="0" eb="2">
      <t>フタミ</t>
    </rPh>
    <phoneticPr fontId="36"/>
  </si>
  <si>
    <t>坂本</t>
    <rPh sb="0" eb="2">
      <t>サカモト</t>
    </rPh>
    <phoneticPr fontId="36"/>
  </si>
  <si>
    <t>千丁</t>
    <rPh sb="0" eb="2">
      <t>センチョウ</t>
    </rPh>
    <phoneticPr fontId="36"/>
  </si>
  <si>
    <t>鏡</t>
    <rPh sb="0" eb="1">
      <t>カガミ</t>
    </rPh>
    <phoneticPr fontId="36"/>
  </si>
  <si>
    <t>東陽</t>
    <rPh sb="0" eb="2">
      <t>トウヨウ</t>
    </rPh>
    <phoneticPr fontId="36"/>
  </si>
  <si>
    <t>泉</t>
    <rPh sb="0" eb="1">
      <t>イズミ</t>
    </rPh>
    <phoneticPr fontId="36"/>
  </si>
  <si>
    <t>令和　　年　　月　　日</t>
    <phoneticPr fontId="2"/>
  </si>
  <si>
    <r>
      <t>　</t>
    </r>
    <r>
      <rPr>
        <b/>
        <sz val="11"/>
        <rFont val="ＭＳ ゴシック"/>
        <family val="3"/>
        <charset val="128"/>
      </rPr>
      <t>八代市が発注する「工事」、「工事関係業務委託」、「物品・役務等」においては、それぞれの名簿において一定の資本関係又は人的関係がある複数の者の同一入札への参加制限を行っています。
　この調書は、他の八代市競争入札参加資格有資格者との間の状況を確認するために提出いただくものです。</t>
    </r>
    <r>
      <rPr>
        <sz val="11"/>
        <rFont val="ＭＳ ゴシック"/>
        <family val="3"/>
        <charset val="128"/>
      </rPr>
      <t xml:space="preserve">
　</t>
    </r>
    <r>
      <rPr>
        <b/>
        <sz val="11"/>
        <rFont val="ＭＳ ゴシック"/>
        <family val="3"/>
        <charset val="128"/>
      </rPr>
      <t>作成にあたっては、別添ファイル「資本関係・人的関係がある複数の者の同一入札への参加制限について」をご参照ください。
　</t>
    </r>
    <r>
      <rPr>
        <b/>
        <sz val="11"/>
        <color indexed="10"/>
        <rFont val="ＭＳ ゴシック"/>
        <family val="3"/>
        <charset val="128"/>
      </rPr>
      <t>＊それぞれの名簿において資本関係又は人的関係がある場合、
　　その相手方が、八代市へ競争入札参加資格審査申請を提出
　　済の場合に限り、「あり」を選択してください。
　＊入力内容に変更が生じた場合は、変更後の調書を
　　速やかに提出してください。</t>
    </r>
    <rPh sb="10" eb="12">
      <t>コウジ</t>
    </rPh>
    <rPh sb="15" eb="17">
      <t>コウジ</t>
    </rPh>
    <rPh sb="17" eb="19">
      <t>カンケイ</t>
    </rPh>
    <rPh sb="19" eb="21">
      <t>ギョウム</t>
    </rPh>
    <rPh sb="21" eb="23">
      <t>イタク</t>
    </rPh>
    <rPh sb="26" eb="28">
      <t>ブッピン</t>
    </rPh>
    <rPh sb="29" eb="31">
      <t>エキム</t>
    </rPh>
    <rPh sb="31" eb="32">
      <t>トウ</t>
    </rPh>
    <rPh sb="44" eb="46">
      <t>メイボ</t>
    </rPh>
    <rPh sb="93" eb="95">
      <t>チョウショ</t>
    </rPh>
    <rPh sb="97" eb="98">
      <t>タ</t>
    </rPh>
    <rPh sb="118" eb="120">
      <t>ジョウキョウ</t>
    </rPh>
    <rPh sb="121" eb="123">
      <t>カクニン</t>
    </rPh>
    <rPh sb="128" eb="130">
      <t>テイシュツ</t>
    </rPh>
    <rPh sb="139" eb="142">
      <t>ヤツシロシ</t>
    </rPh>
    <rPh sb="143" eb="145">
      <t>シメイ</t>
    </rPh>
    <rPh sb="145" eb="146">
      <t>ネガイ</t>
    </rPh>
    <rPh sb="147" eb="149">
      <t>テイシュツ</t>
    </rPh>
    <rPh sb="154" eb="157">
      <t>ジギョウシャ</t>
    </rPh>
    <rPh sb="207" eb="209">
      <t>メイボ</t>
    </rPh>
    <rPh sb="236" eb="238">
      <t>シホン</t>
    </rPh>
    <rPh sb="239" eb="241">
      <t>カンケイ</t>
    </rPh>
    <rPh sb="241" eb="242">
      <t>マタ</t>
    </rPh>
    <rPh sb="243" eb="245">
      <t>ジンテキ</t>
    </rPh>
    <rPh sb="245" eb="247">
      <t>カンケイ</t>
    </rPh>
    <rPh sb="250" eb="252">
      <t>バアイ</t>
    </rPh>
    <rPh sb="255" eb="258">
      <t>アイテガタ</t>
    </rPh>
    <rPh sb="261" eb="262">
      <t>スミ</t>
    </rPh>
    <rPh sb="265" eb="267">
      <t>キョウソウ</t>
    </rPh>
    <rPh sb="267" eb="269">
      <t>ニュウサツ</t>
    </rPh>
    <rPh sb="269" eb="271">
      <t>サンカ</t>
    </rPh>
    <rPh sb="271" eb="273">
      <t>シカク</t>
    </rPh>
    <rPh sb="275" eb="277">
      <t>シンセイ</t>
    </rPh>
    <rPh sb="278" eb="280">
      <t>テイシュツ</t>
    </rPh>
    <rPh sb="283" eb="285">
      <t>バアイ</t>
    </rPh>
    <rPh sb="286" eb="287">
      <t>カギ</t>
    </rPh>
    <rPh sb="297" eb="299">
      <t>センタク</t>
    </rPh>
    <phoneticPr fontId="2"/>
  </si>
  <si>
    <r>
      <rPr>
        <b/>
        <sz val="14"/>
        <color indexed="10"/>
        <rFont val="ＭＳ ゴシック"/>
        <family val="3"/>
        <charset val="128"/>
      </rPr>
      <t xml:space="preserve">【代表者の変更　提出必須】
</t>
    </r>
    <r>
      <rPr>
        <b/>
        <sz val="12"/>
        <rFont val="ＭＳ ゴシック"/>
        <family val="3"/>
        <charset val="128"/>
      </rPr>
      <t>　</t>
    </r>
    <r>
      <rPr>
        <b/>
        <sz val="12"/>
        <color indexed="10"/>
        <rFont val="ＭＳ ゴシック"/>
        <family val="3"/>
        <charset val="128"/>
      </rPr>
      <t>① 15行目・・・「あり」、「なし」いずれかを選択入力</t>
    </r>
    <r>
      <rPr>
        <b/>
        <sz val="12"/>
        <rFont val="ＭＳ ゴシック"/>
        <family val="3"/>
        <charset val="128"/>
      </rPr>
      <t xml:space="preserve">
　② 20行目以降・・①で「あり」を選択した場合、該当事項
　　　　　　　　　を入力</t>
    </r>
    <rPh sb="1" eb="4">
      <t>ダイヒョウシャ</t>
    </rPh>
    <rPh sb="5" eb="7">
      <t>ヘンコウ</t>
    </rPh>
    <rPh sb="10" eb="12">
      <t>ヒッス</t>
    </rPh>
    <rPh sb="19" eb="21">
      <t>ギョウメ</t>
    </rPh>
    <rPh sb="38" eb="40">
      <t>センタク</t>
    </rPh>
    <rPh sb="40" eb="42">
      <t>ニュウリョク</t>
    </rPh>
    <rPh sb="68" eb="70">
      <t>ガイトウ</t>
    </rPh>
    <rPh sb="70" eb="72">
      <t>ジコウ</t>
    </rPh>
    <phoneticPr fontId="2"/>
  </si>
  <si>
    <t>（注）役職は「代表取締役」、「取締役」、「管財人」、「執行役」、「代表執行役」のいずれかを記入すること。「監査役」、「執行役員」、「会計参与」は該当しない。（注）不足する記入欄がある場合は、不足する記入欄の最初に「別紙」と記入され、出力（印刷）したものに別紙を添付の上、提出すること。</t>
    <rPh sb="79" eb="80">
      <t>チュウ</t>
    </rPh>
    <rPh sb="81" eb="83">
      <t>フソク</t>
    </rPh>
    <rPh sb="85" eb="87">
      <t>キニュウ</t>
    </rPh>
    <rPh sb="87" eb="88">
      <t>ラン</t>
    </rPh>
    <rPh sb="91" eb="93">
      <t>バアイ</t>
    </rPh>
    <rPh sb="95" eb="97">
      <t>フソク</t>
    </rPh>
    <rPh sb="99" eb="101">
      <t>キニュウ</t>
    </rPh>
    <rPh sb="101" eb="102">
      <t>ラン</t>
    </rPh>
    <rPh sb="103" eb="105">
      <t>サイショ</t>
    </rPh>
    <rPh sb="107" eb="109">
      <t>ベッシ</t>
    </rPh>
    <rPh sb="111" eb="113">
      <t>キニュウ</t>
    </rPh>
    <rPh sb="116" eb="118">
      <t>シュツリョク</t>
    </rPh>
    <rPh sb="119" eb="121">
      <t>インサツ</t>
    </rPh>
    <rPh sb="127" eb="129">
      <t>ベッシ</t>
    </rPh>
    <rPh sb="130" eb="132">
      <t>テンプ</t>
    </rPh>
    <rPh sb="133" eb="134">
      <t>ウエ</t>
    </rPh>
    <rPh sb="135" eb="137">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</si>
</sst>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8"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1"/>
      <name val="ＭＳ Ｐ明朝"/>
      <family val="1"/>
      <charset val="128"/>
    </font>
    <font>
      <sz val="10"/>
      <name val="ＭＳ Ｐ明朝"/>
      <family val="1"/>
      <charset val="128"/>
    </font>
    <font>
      <u/>
      <sz val="11"/>
      <color indexed="12"/>
      <name val="ＭＳ Ｐゴシック"/>
      <family val="3"/>
      <charset val="128"/>
    </font>
    <font>
      <sz val="9"/>
      <name val="ＭＳ Ｐゴシック"/>
      <family val="3"/>
      <charset val="128"/>
    </font>
    <font>
      <sz val="10"/>
      <name val="ＭＳ Ｐゴシック"/>
      <family val="3"/>
      <charset val="128"/>
    </font>
    <font>
      <b/>
      <sz val="11"/>
      <name val="ＭＳ Ｐ明朝"/>
      <family val="1"/>
      <charset val="128"/>
    </font>
    <font>
      <sz val="10"/>
      <color indexed="10"/>
      <name val="ＭＳ Ｐゴシック"/>
      <family val="3"/>
      <charset val="128"/>
    </font>
    <font>
      <sz val="10"/>
      <color indexed="8"/>
      <name val="ＭＳ Ｐゴシック"/>
      <family val="3"/>
      <charset val="128"/>
    </font>
    <font>
      <b/>
      <u/>
      <sz val="10"/>
      <color indexed="10"/>
      <name val="ＭＳ Ｐゴシック"/>
      <family val="3"/>
      <charset val="128"/>
    </font>
    <font>
      <sz val="10"/>
      <color indexed="9"/>
      <name val="ＭＳ Ｐゴシック"/>
      <family val="3"/>
      <charset val="128"/>
    </font>
    <font>
      <b/>
      <sz val="12"/>
      <color indexed="10"/>
      <name val="ＭＳ 明朝"/>
      <family val="1"/>
      <charset val="128"/>
    </font>
    <font>
      <sz val="12"/>
      <color indexed="8"/>
      <name val="ＭＳ 明朝"/>
      <family val="1"/>
      <charset val="128"/>
    </font>
    <font>
      <b/>
      <u/>
      <sz val="12"/>
      <color indexed="8"/>
      <name val="ＭＳ 明朝"/>
      <family val="1"/>
      <charset val="128"/>
    </font>
    <font>
      <b/>
      <sz val="10"/>
      <color indexed="8"/>
      <name val="ＭＳ 明朝"/>
      <family val="1"/>
      <charset val="128"/>
    </font>
    <font>
      <sz val="10"/>
      <color indexed="8"/>
      <name val="ＭＳ 明朝"/>
      <family val="1"/>
      <charset val="128"/>
    </font>
    <font>
      <b/>
      <sz val="12"/>
      <name val="ＭＳ ゴシック"/>
      <family val="3"/>
      <charset val="128"/>
    </font>
    <font>
      <sz val="11"/>
      <color theme="1"/>
      <name val="ＭＳ Ｐゴシック"/>
      <family val="3"/>
      <charset val="128"/>
      <scheme val="minor"/>
    </font>
    <font>
      <sz val="12"/>
      <color theme="1"/>
      <name val="ＭＳ 明朝"/>
      <family val="1"/>
      <charset val="128"/>
    </font>
    <font>
      <sz val="11"/>
      <color theme="1"/>
      <name val="ＭＳ 明朝"/>
      <family val="1"/>
      <charset val="128"/>
    </font>
    <font>
      <sz val="20"/>
      <color theme="1"/>
      <name val="ＭＳ 明朝"/>
      <family val="1"/>
      <charset val="128"/>
    </font>
    <font>
      <b/>
      <sz val="12"/>
      <color theme="1"/>
      <name val="ＭＳ 明朝"/>
      <family val="1"/>
      <charset val="128"/>
    </font>
    <font>
      <sz val="10"/>
      <color theme="1"/>
      <name val="ＭＳ 明朝"/>
      <family val="1"/>
      <charset val="128"/>
    </font>
    <font>
      <sz val="12"/>
      <color theme="1"/>
      <name val="ＭＳ ゴシック"/>
      <family val="3"/>
      <charset val="128"/>
    </font>
    <font>
      <sz val="12"/>
      <color rgb="FF0000FF"/>
      <name val="ＭＳ 明朝"/>
      <family val="1"/>
      <charset val="128"/>
    </font>
    <font>
      <sz val="11"/>
      <name val="ＭＳ ゴシック"/>
      <family val="3"/>
      <charset val="128"/>
    </font>
    <font>
      <b/>
      <sz val="11"/>
      <name val="ＭＳ ゴシック"/>
      <family val="3"/>
      <charset val="128"/>
    </font>
    <font>
      <b/>
      <sz val="11"/>
      <color indexed="10"/>
      <name val="ＭＳ ゴシック"/>
      <family val="3"/>
      <charset val="128"/>
    </font>
    <font>
      <b/>
      <sz val="14"/>
      <color indexed="10"/>
      <name val="ＭＳ ゴシック"/>
      <family val="3"/>
      <charset val="128"/>
    </font>
    <font>
      <b/>
      <sz val="12"/>
      <color indexed="10"/>
      <name val="ＭＳ ゴシック"/>
      <family val="3"/>
      <charset val="128"/>
    </font>
    <font>
      <sz val="12"/>
      <color theme="1"/>
      <name val="HGP創英角ｺﾞｼｯｸUB"/>
      <family val="3"/>
      <charset val="128"/>
    </font>
    <font>
      <sz val="10"/>
      <color rgb="FFFF0000"/>
      <name val="ＭＳ Ｐゴシック"/>
      <family val="3"/>
      <charset val="128"/>
    </font>
    <font>
      <sz val="6"/>
      <name val="ＭＳ Ｐゴシック"/>
      <family val="2"/>
      <charset val="128"/>
      <scheme val="minor"/>
    </font>
    <font>
      <sz val="6"/>
      <name val="ＭＳ Ｐゴシック"/>
      <family val="3"/>
      <charset val="128"/>
      <scheme val="minor"/>
    </font>
  </fonts>
  <fills count="11">
    <fill>
      <patternFill patternType="none"/>
    </fill>
    <fill>
      <patternFill patternType="gray125"/>
    </fill>
    <fill>
      <patternFill patternType="solid">
        <fgColor rgb="FFFFFF99"/>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E7FF"/>
        <bgColor indexed="64"/>
      </patternFill>
    </fill>
    <fill>
      <patternFill patternType="solid">
        <fgColor rgb="FFD2FAF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99CCFF"/>
        <bgColor indexed="64"/>
      </patternFill>
    </fill>
    <fill>
      <patternFill patternType="solid">
        <fgColor rgb="FF92D050"/>
        <bgColor indexed="64"/>
      </patternFill>
    </fill>
  </fills>
  <borders count="14">
    <border>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rgb="FFFF0000"/>
      </left>
      <right style="thick">
        <color rgb="FFFF0000"/>
      </right>
      <top style="thick">
        <color rgb="FFFF0000"/>
      </top>
      <bottom style="thick">
        <color rgb="FFFF0000"/>
      </bottom>
      <diagonal/>
    </border>
    <border>
      <left style="slantDashDot">
        <color indexed="64"/>
      </left>
      <right style="slantDashDot">
        <color indexed="64"/>
      </right>
      <top style="slantDashDot">
        <color indexed="64"/>
      </top>
      <bottom/>
      <diagonal/>
    </border>
    <border>
      <left style="slantDashDot">
        <color indexed="64"/>
      </left>
      <right style="slantDashDot">
        <color indexed="64"/>
      </right>
      <top/>
      <bottom/>
      <diagonal/>
    </border>
    <border>
      <left style="slantDashDot">
        <color indexed="64"/>
      </left>
      <right style="slantDashDot">
        <color indexed="64"/>
      </right>
      <top/>
      <bottom style="slantDashDot">
        <color indexed="64"/>
      </bottom>
      <diagonal/>
    </border>
    <border>
      <left style="dashDotDot">
        <color auto="1"/>
      </left>
      <right style="dashDotDot">
        <color auto="1"/>
      </right>
      <top style="dashDotDot">
        <color auto="1"/>
      </top>
      <bottom/>
      <diagonal/>
    </border>
    <border>
      <left style="dashDotDot">
        <color auto="1"/>
      </left>
      <right style="dashDotDot">
        <color auto="1"/>
      </right>
      <top/>
      <bottom/>
      <diagonal/>
    </border>
    <border>
      <left style="dashDotDot">
        <color auto="1"/>
      </left>
      <right style="dashDotDot">
        <color auto="1"/>
      </right>
      <top/>
      <bottom style="dashDotDot">
        <color auto="1"/>
      </bottom>
      <diagonal/>
    </border>
  </borders>
  <cellStyleXfs count="9">
    <xf numFmtId="0" fontId="0" fillId="0" borderId="0">
      <alignment vertical="center"/>
    </xf>
    <xf numFmtId="0" fontId="7"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38" fontId="21" fillId="0" borderId="0" applyFont="0" applyFill="0" applyBorder="0" applyAlignment="0" applyProtection="0">
      <alignment vertical="center"/>
    </xf>
    <xf numFmtId="0" fontId="1" fillId="0" borderId="0"/>
    <xf numFmtId="0" fontId="21" fillId="0" borderId="0">
      <alignment vertical="center"/>
    </xf>
    <xf numFmtId="0" fontId="21" fillId="0" borderId="0">
      <alignment vertical="center"/>
    </xf>
    <xf numFmtId="0" fontId="1" fillId="0" borderId="0">
      <alignment vertical="center"/>
    </xf>
    <xf numFmtId="0" fontId="1" fillId="0" borderId="0">
      <alignment vertical="center"/>
    </xf>
  </cellStyleXfs>
  <cellXfs count="112">
    <xf numFmtId="0" fontId="0" fillId="0" borderId="0" xfId="0">
      <alignment vertical="center"/>
    </xf>
    <xf numFmtId="0" fontId="5" fillId="0" borderId="0" xfId="0" applyFont="1">
      <alignment vertical="center"/>
    </xf>
    <xf numFmtId="0" fontId="5" fillId="0" borderId="5" xfId="0" applyFont="1" applyBorder="1">
      <alignment vertical="center"/>
    </xf>
    <xf numFmtId="0" fontId="5" fillId="0" borderId="5" xfId="0" applyFont="1" applyBorder="1" applyAlignment="1">
      <alignment vertical="center" shrinkToFit="1"/>
    </xf>
    <xf numFmtId="0" fontId="1" fillId="0" borderId="0" xfId="7" applyAlignment="1">
      <alignment horizontal="center" vertical="center"/>
    </xf>
    <xf numFmtId="0" fontId="1" fillId="0" borderId="5" xfId="7" applyBorder="1" applyAlignment="1">
      <alignment horizontal="center" vertical="center"/>
    </xf>
    <xf numFmtId="0" fontId="1" fillId="0" borderId="0" xfId="7">
      <alignment vertical="center"/>
    </xf>
    <xf numFmtId="0" fontId="1" fillId="0" borderId="5" xfId="7" applyBorder="1">
      <alignment vertical="center"/>
    </xf>
    <xf numFmtId="0" fontId="1" fillId="0" borderId="4" xfId="7" applyBorder="1">
      <alignment vertical="center"/>
    </xf>
    <xf numFmtId="0" fontId="0" fillId="0" borderId="0" xfId="7" applyFont="1" applyAlignment="1">
      <alignment horizontal="center" vertical="center"/>
    </xf>
    <xf numFmtId="176" fontId="1" fillId="0" borderId="0" xfId="7" applyNumberFormat="1">
      <alignment vertical="center"/>
    </xf>
    <xf numFmtId="0" fontId="0" fillId="0" borderId="0" xfId="0" applyFill="1" applyBorder="1">
      <alignment vertical="center"/>
    </xf>
    <xf numFmtId="0" fontId="0" fillId="0" borderId="0" xfId="0" applyFill="1" applyBorder="1" applyAlignment="1">
      <alignment horizontal="center" vertical="center"/>
    </xf>
    <xf numFmtId="0" fontId="4" fillId="0" borderId="0" xfId="0" applyFont="1" applyFill="1" applyBorder="1" applyAlignment="1">
      <alignment vertical="center" shrinkToFit="1"/>
    </xf>
    <xf numFmtId="0" fontId="3" fillId="0" borderId="0" xfId="0" applyNumberFormat="1" applyFont="1" applyFill="1" applyBorder="1">
      <alignment vertical="center"/>
    </xf>
    <xf numFmtId="0" fontId="14" fillId="0" borderId="5" xfId="0" applyFont="1" applyFill="1" applyBorder="1" applyAlignment="1">
      <alignment horizontal="center" vertical="center" wrapText="1"/>
    </xf>
    <xf numFmtId="0" fontId="9" fillId="0" borderId="5" xfId="0" applyNumberFormat="1" applyFont="1" applyFill="1" applyBorder="1" applyAlignment="1" applyProtection="1">
      <alignment horizontal="center" vertical="center" wrapText="1"/>
      <protection locked="0"/>
    </xf>
    <xf numFmtId="0" fontId="9" fillId="0" borderId="5" xfId="0" applyNumberFormat="1" applyFont="1" applyFill="1" applyBorder="1" applyAlignment="1" applyProtection="1">
      <alignment horizontal="center" vertical="center"/>
      <protection locked="0"/>
    </xf>
    <xf numFmtId="0" fontId="9" fillId="0" borderId="5"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shrinkToFit="1"/>
      <protection locked="0"/>
    </xf>
    <xf numFmtId="0" fontId="9" fillId="0" borderId="5" xfId="1" applyNumberFormat="1" applyFont="1" applyFill="1" applyBorder="1" applyAlignment="1" applyProtection="1">
      <alignment horizontal="center" vertical="center" shrinkToFit="1"/>
      <protection locked="0"/>
    </xf>
    <xf numFmtId="0" fontId="9" fillId="0" borderId="5" xfId="2" applyNumberFormat="1" applyFont="1" applyFill="1" applyBorder="1" applyAlignment="1" applyProtection="1">
      <alignment horizontal="center" vertical="center" shrinkToFit="1"/>
      <protection locked="0"/>
    </xf>
    <xf numFmtId="0" fontId="0" fillId="0" borderId="5" xfId="7" applyFont="1" applyBorder="1">
      <alignment vertical="center"/>
    </xf>
    <xf numFmtId="0" fontId="22" fillId="0" borderId="0" xfId="0" applyFont="1">
      <alignment vertical="center"/>
    </xf>
    <xf numFmtId="0" fontId="23" fillId="0" borderId="0" xfId="0" applyFont="1" applyAlignment="1">
      <alignment horizontal="right" vertical="center"/>
    </xf>
    <xf numFmtId="0" fontId="24" fillId="0" borderId="0" xfId="0" applyFont="1" applyAlignment="1">
      <alignment horizontal="center" vertical="center"/>
    </xf>
    <xf numFmtId="0" fontId="22" fillId="0" borderId="0" xfId="0" applyFont="1" applyAlignment="1">
      <alignment vertical="center" shrinkToFit="1"/>
    </xf>
    <xf numFmtId="0" fontId="25" fillId="0" borderId="7" xfId="0" applyFont="1" applyBorder="1" applyAlignment="1" applyProtection="1">
      <alignment horizontal="center" vertical="center"/>
      <protection locked="0"/>
    </xf>
    <xf numFmtId="0" fontId="26" fillId="0" borderId="0" xfId="0" applyFont="1">
      <alignment vertical="center"/>
    </xf>
    <xf numFmtId="0" fontId="22" fillId="0" borderId="5" xfId="0" applyFont="1" applyBorder="1" applyAlignment="1">
      <alignment horizontal="center" vertical="center"/>
    </xf>
    <xf numFmtId="0" fontId="27" fillId="0" borderId="5" xfId="0" applyFont="1" applyBorder="1" applyAlignment="1" applyProtection="1">
      <alignment horizontal="center" vertical="center" shrinkToFit="1"/>
      <protection locked="0"/>
    </xf>
    <xf numFmtId="0" fontId="27" fillId="0" borderId="5" xfId="0" applyFont="1" applyBorder="1" applyAlignment="1" applyProtection="1">
      <alignment vertical="center" shrinkToFit="1"/>
      <protection locked="0"/>
    </xf>
    <xf numFmtId="0" fontId="20" fillId="0" borderId="0" xfId="8" applyNumberFormat="1" applyFont="1" applyAlignment="1">
      <alignment horizontal="left" vertical="center" wrapText="1"/>
    </xf>
    <xf numFmtId="0" fontId="0" fillId="0" borderId="0" xfId="0" applyAlignment="1">
      <alignment vertical="center"/>
    </xf>
    <xf numFmtId="0" fontId="0" fillId="0" borderId="4" xfId="7" applyFont="1" applyBorder="1">
      <alignment vertical="center"/>
    </xf>
    <xf numFmtId="0" fontId="5" fillId="3" borderId="5" xfId="0" applyFont="1" applyFill="1" applyBorder="1">
      <alignment vertical="center"/>
    </xf>
    <xf numFmtId="0" fontId="35" fillId="0" borderId="5" xfId="0" applyNumberFormat="1" applyFont="1" applyFill="1" applyBorder="1" applyAlignment="1" applyProtection="1">
      <alignment horizontal="center" vertical="center" shrinkToFit="1"/>
      <protection locked="0"/>
    </xf>
    <xf numFmtId="0" fontId="5" fillId="0" borderId="5" xfId="0" applyFont="1" applyBorder="1" applyAlignment="1">
      <alignment horizontal="center" vertical="center"/>
    </xf>
    <xf numFmtId="0" fontId="1" fillId="0" borderId="5" xfId="4" applyBorder="1" applyAlignment="1">
      <alignment horizontal="center" vertical="center"/>
    </xf>
    <xf numFmtId="0" fontId="9" fillId="4" borderId="5" xfId="0" applyFont="1" applyFill="1" applyBorder="1" applyAlignment="1">
      <alignment horizontal="center" vertical="center" wrapText="1" shrinkToFit="1"/>
    </xf>
    <xf numFmtId="0" fontId="9" fillId="2" borderId="5" xfId="0" applyFont="1" applyFill="1" applyBorder="1" applyAlignment="1">
      <alignment horizontal="center" vertical="center" wrapText="1" shrinkToFit="1"/>
    </xf>
    <xf numFmtId="0" fontId="8" fillId="2" borderId="5" xfId="0" applyFont="1" applyFill="1" applyBorder="1" applyAlignment="1">
      <alignment horizontal="center" vertical="center" wrapText="1" shrinkToFit="1"/>
    </xf>
    <xf numFmtId="0" fontId="9" fillId="8" borderId="5" xfId="0" applyFont="1" applyFill="1" applyBorder="1" applyAlignment="1">
      <alignment horizontal="center" vertical="center" shrinkToFit="1"/>
    </xf>
    <xf numFmtId="0" fontId="9" fillId="9" borderId="5"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4" borderId="5" xfId="0" applyFont="1" applyFill="1" applyBorder="1" applyAlignment="1">
      <alignment horizontal="distributed" vertical="center" wrapText="1" shrinkToFit="1"/>
    </xf>
    <xf numFmtId="0" fontId="9" fillId="2" borderId="5" xfId="0" applyNumberFormat="1" applyFont="1" applyFill="1" applyBorder="1" applyAlignment="1" applyProtection="1">
      <alignment horizontal="center" vertical="center"/>
      <protection locked="0"/>
    </xf>
    <xf numFmtId="0" fontId="6" fillId="3" borderId="5" xfId="0" applyFont="1" applyFill="1" applyBorder="1" applyAlignment="1">
      <alignment vertical="center" wrapText="1" shrinkToFit="1"/>
    </xf>
    <xf numFmtId="0" fontId="6" fillId="2" borderId="5" xfId="0" applyFont="1" applyFill="1" applyBorder="1" applyAlignment="1">
      <alignment vertical="center" wrapText="1" shrinkToFit="1"/>
    </xf>
    <xf numFmtId="0" fontId="6" fillId="5" borderId="5" xfId="0" applyFont="1" applyFill="1" applyBorder="1" applyAlignment="1">
      <alignment vertical="center" wrapText="1" shrinkToFit="1"/>
    </xf>
    <xf numFmtId="0" fontId="6" fillId="3" borderId="5" xfId="0" applyFont="1" applyFill="1" applyBorder="1" applyAlignment="1">
      <alignment horizontal="center" vertical="center" wrapText="1"/>
    </xf>
    <xf numFmtId="0" fontId="9" fillId="0" borderId="0" xfId="0" applyFont="1" applyAlignment="1">
      <alignment vertical="center" wrapText="1"/>
    </xf>
    <xf numFmtId="0" fontId="6" fillId="3" borderId="5" xfId="0" applyFont="1" applyFill="1" applyBorder="1" applyAlignment="1">
      <alignment horizontal="center" vertical="center" wrapText="1" shrinkToFit="1"/>
    </xf>
    <xf numFmtId="0" fontId="6" fillId="0" borderId="5" xfId="0" applyFont="1" applyBorder="1" applyAlignment="1">
      <alignment vertical="center" wrapText="1"/>
    </xf>
    <xf numFmtId="0" fontId="9" fillId="8" borderId="5" xfId="0" applyFont="1" applyFill="1" applyBorder="1" applyAlignment="1">
      <alignment horizontal="center" vertical="center" shrinkToFit="1"/>
    </xf>
    <xf numFmtId="0" fontId="9" fillId="8" borderId="6" xfId="0" applyFont="1" applyFill="1" applyBorder="1" applyAlignment="1">
      <alignment horizontal="center" vertical="center" shrinkToFit="1"/>
    </xf>
    <xf numFmtId="0" fontId="9" fillId="8" borderId="1" xfId="0" applyFont="1" applyFill="1" applyBorder="1" applyAlignment="1">
      <alignment horizontal="center" vertical="center" shrinkToFit="1"/>
    </xf>
    <xf numFmtId="49" fontId="9" fillId="8" borderId="6" xfId="0" applyNumberFormat="1" applyFont="1" applyFill="1" applyBorder="1" applyAlignment="1">
      <alignment horizontal="center" vertical="center" shrinkToFit="1"/>
    </xf>
    <xf numFmtId="49" fontId="9" fillId="8" borderId="1" xfId="0" applyNumberFormat="1" applyFont="1" applyFill="1" applyBorder="1" applyAlignment="1">
      <alignment horizontal="center" vertical="center" shrinkToFit="1"/>
    </xf>
    <xf numFmtId="0" fontId="9" fillId="4" borderId="5" xfId="0" applyFont="1" applyFill="1" applyBorder="1" applyAlignment="1">
      <alignment horizontal="center" vertical="center" shrinkToFit="1"/>
    </xf>
    <xf numFmtId="0" fontId="9" fillId="4" borderId="5" xfId="0" applyFont="1" applyFill="1" applyBorder="1">
      <alignment vertical="center"/>
    </xf>
    <xf numFmtId="49" fontId="9" fillId="9" borderId="6" xfId="0" applyNumberFormat="1" applyFont="1" applyFill="1" applyBorder="1" applyAlignment="1">
      <alignment horizontal="center" vertical="center" wrapText="1" shrinkToFit="1"/>
    </xf>
    <xf numFmtId="49" fontId="9" fillId="9" borderId="1" xfId="0" applyNumberFormat="1" applyFont="1" applyFill="1" applyBorder="1" applyAlignment="1">
      <alignment horizontal="center" vertical="center" shrinkToFit="1"/>
    </xf>
    <xf numFmtId="0" fontId="9" fillId="9" borderId="6" xfId="0" applyFont="1" applyFill="1" applyBorder="1" applyAlignment="1">
      <alignment horizontal="center" vertical="center" shrinkToFit="1"/>
    </xf>
    <xf numFmtId="0" fontId="9" fillId="9" borderId="1" xfId="0" applyFont="1" applyFill="1" applyBorder="1" applyAlignment="1">
      <alignment horizontal="center" vertical="center" shrinkToFit="1"/>
    </xf>
    <xf numFmtId="49" fontId="9" fillId="9" borderId="1" xfId="0" applyNumberFormat="1" applyFont="1" applyFill="1" applyBorder="1" applyAlignment="1">
      <alignment horizontal="center" vertical="center" wrapText="1" shrinkToFit="1"/>
    </xf>
    <xf numFmtId="49" fontId="9" fillId="9" borderId="6" xfId="0" applyNumberFormat="1"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9" borderId="5" xfId="0" applyFont="1" applyFill="1" applyBorder="1" applyAlignment="1">
      <alignment horizontal="center" vertical="center" shrinkToFit="1"/>
    </xf>
    <xf numFmtId="0" fontId="9" fillId="6" borderId="5" xfId="0" applyFont="1" applyFill="1" applyBorder="1" applyAlignment="1">
      <alignment horizontal="center" vertical="center" shrinkToFit="1"/>
    </xf>
    <xf numFmtId="49" fontId="9" fillId="6" borderId="5" xfId="0" applyNumberFormat="1" applyFont="1" applyFill="1" applyBorder="1" applyAlignment="1">
      <alignment horizontal="center" vertical="center" shrinkToFit="1"/>
    </xf>
    <xf numFmtId="0" fontId="9" fillId="7" borderId="5" xfId="0" applyFont="1" applyFill="1" applyBorder="1" applyAlignment="1">
      <alignment horizontal="center" vertical="center" wrapText="1" shrinkToFit="1"/>
    </xf>
    <xf numFmtId="0" fontId="9" fillId="7" borderId="5" xfId="0" applyFont="1" applyFill="1" applyBorder="1">
      <alignment vertical="center"/>
    </xf>
    <xf numFmtId="0" fontId="9" fillId="7" borderId="5" xfId="0" applyFont="1" applyFill="1" applyBorder="1" applyAlignment="1">
      <alignment horizontal="center" vertical="center" shrinkToFit="1"/>
    </xf>
    <xf numFmtId="0" fontId="9" fillId="2" borderId="5" xfId="0" applyFont="1" applyFill="1" applyBorder="1" applyAlignment="1">
      <alignment horizontal="center" vertical="center" wrapText="1" shrinkToFit="1"/>
    </xf>
    <xf numFmtId="0" fontId="12" fillId="7" borderId="5" xfId="0" applyFont="1" applyFill="1" applyBorder="1" applyAlignment="1">
      <alignment horizontal="center" vertical="center" wrapText="1" shrinkToFit="1"/>
    </xf>
    <xf numFmtId="0" fontId="12" fillId="7" borderId="5" xfId="0" applyFont="1" applyFill="1" applyBorder="1" applyAlignment="1">
      <alignment horizontal="center" vertical="center" shrinkToFit="1"/>
    </xf>
    <xf numFmtId="0" fontId="9" fillId="10" borderId="6" xfId="0" applyFont="1" applyFill="1" applyBorder="1" applyAlignment="1">
      <alignment horizontal="center" vertical="center" shrinkToFit="1"/>
    </xf>
    <xf numFmtId="0" fontId="9" fillId="10" borderId="1" xfId="0" applyFont="1" applyFill="1" applyBorder="1" applyAlignment="1">
      <alignment horizontal="center" vertical="center" shrinkToFit="1"/>
    </xf>
    <xf numFmtId="0" fontId="4" fillId="10" borderId="6" xfId="0" applyFont="1" applyFill="1" applyBorder="1" applyAlignment="1">
      <alignment horizontal="center" vertical="center" shrinkToFit="1"/>
    </xf>
    <xf numFmtId="0" fontId="4" fillId="10" borderId="1" xfId="0" applyFont="1" applyFill="1" applyBorder="1" applyAlignment="1">
      <alignment horizontal="center" vertical="center" shrinkToFit="1"/>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34" fillId="0" borderId="0" xfId="0" applyFont="1" applyFill="1" applyAlignment="1">
      <alignment horizontal="center" vertical="center"/>
    </xf>
    <xf numFmtId="0" fontId="22" fillId="0" borderId="0" xfId="0" applyFont="1" applyAlignment="1">
      <alignment vertical="center" wrapText="1"/>
    </xf>
    <xf numFmtId="0" fontId="24" fillId="0" borderId="0" xfId="0" applyFont="1" applyAlignment="1">
      <alignment horizontal="center" vertical="center"/>
    </xf>
    <xf numFmtId="0" fontId="22" fillId="0" borderId="0" xfId="0" applyFont="1" applyAlignment="1" applyProtection="1">
      <alignment horizontal="distributed" vertical="center"/>
      <protection locked="0"/>
    </xf>
    <xf numFmtId="0" fontId="28" fillId="0" borderId="0" xfId="0" applyFont="1" applyAlignment="1">
      <alignment horizontal="left" vertical="center" indent="1" shrinkToFit="1"/>
    </xf>
    <xf numFmtId="0" fontId="22" fillId="0" borderId="5" xfId="0" applyFont="1" applyBorder="1" applyAlignment="1">
      <alignment horizontal="center" vertical="center"/>
    </xf>
    <xf numFmtId="0" fontId="27" fillId="0" borderId="4" xfId="0" applyFont="1" applyBorder="1" applyAlignment="1" applyProtection="1">
      <alignment vertical="center" shrinkToFit="1"/>
      <protection locked="0"/>
    </xf>
    <xf numFmtId="0" fontId="27" fillId="0" borderId="3" xfId="0" applyFont="1" applyBorder="1" applyAlignment="1" applyProtection="1">
      <alignment vertical="center" shrinkToFit="1"/>
      <protection locked="0"/>
    </xf>
    <xf numFmtId="0" fontId="27" fillId="0" borderId="2" xfId="0" applyFont="1" applyBorder="1" applyAlignment="1" applyProtection="1">
      <alignment vertical="center" shrinkToFit="1"/>
      <protection locked="0"/>
    </xf>
    <xf numFmtId="0" fontId="22" fillId="0" borderId="4"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0" fillId="0" borderId="11" xfId="8" applyNumberFormat="1" applyFont="1" applyBorder="1" applyAlignment="1">
      <alignment horizontal="left" vertical="center" wrapText="1"/>
    </xf>
    <xf numFmtId="0" fontId="0" fillId="0" borderId="12" xfId="0" applyBorder="1" applyAlignment="1">
      <alignment vertical="center"/>
    </xf>
    <xf numFmtId="0" fontId="0" fillId="0" borderId="13" xfId="0" applyBorder="1" applyAlignment="1">
      <alignment vertical="center"/>
    </xf>
    <xf numFmtId="0" fontId="29" fillId="0" borderId="8" xfId="8" applyNumberFormat="1" applyFont="1" applyBorder="1" applyAlignment="1">
      <alignment horizontal="left" vertical="center" wrapText="1"/>
    </xf>
    <xf numFmtId="0" fontId="29" fillId="0" borderId="9" xfId="8" applyNumberFormat="1" applyFont="1" applyBorder="1" applyAlignment="1">
      <alignment horizontal="left" vertical="center" wrapText="1"/>
    </xf>
    <xf numFmtId="0" fontId="0" fillId="0" borderId="9" xfId="0" applyBorder="1" applyAlignment="1">
      <alignment vertical="center"/>
    </xf>
    <xf numFmtId="0" fontId="0" fillId="0" borderId="10" xfId="0" applyBorder="1" applyAlignment="1">
      <alignment vertical="center"/>
    </xf>
    <xf numFmtId="0" fontId="23" fillId="0" borderId="0" xfId="0" applyFont="1" applyAlignment="1">
      <alignment vertical="center" wrapText="1"/>
    </xf>
  </cellXfs>
  <cellStyles count="9">
    <cellStyle name="ハイパーリンク" xfId="1" builtinId="8"/>
    <cellStyle name="桁区切り" xfId="2" builtinId="6"/>
    <cellStyle name="桁区切り 2" xfId="3" xr:uid="{00000000-0005-0000-0000-000002000000}"/>
    <cellStyle name="標準" xfId="0" builtinId="0"/>
    <cellStyle name="標準 2" xfId="4" xr:uid="{00000000-0005-0000-0000-000004000000}"/>
    <cellStyle name="標準 2 2" xfId="5" xr:uid="{00000000-0005-0000-0000-000005000000}"/>
    <cellStyle name="標準 3" xfId="6" xr:uid="{00000000-0005-0000-0000-000006000000}"/>
    <cellStyle name="標準 3 2" xfId="7" xr:uid="{00000000-0005-0000-0000-000007000000}"/>
    <cellStyle name="標準_H19・20工事・委託申請書（案）" xfId="8" xr:uid="{00000000-0005-0000-0000-000008000000}"/>
  </cellStyles>
  <dxfs count="1">
    <dxf>
      <font>
        <b/>
        <i val="0"/>
        <color theme="3" tint="-0.24994659260841701"/>
      </font>
      <fill>
        <patternFill>
          <bgColor theme="4" tint="0.59996337778862885"/>
        </patternFill>
      </fill>
    </dxf>
  </dxfs>
  <tableStyles count="0" defaultTableStyle="TableStyleMedium9" defaultPivotStyle="PivotStyleLight16"/>
  <colors>
    <mruColors>
      <color rgb="FFFFCCFF"/>
      <color rgb="FF3399FF"/>
      <color rgb="FFD2FAF2"/>
      <color rgb="FF99FFCC"/>
      <color rgb="FFFFFF99"/>
      <color rgb="FFFFFFCC"/>
      <color rgb="FF99CCFF"/>
      <color rgb="FFFF9999"/>
      <color rgb="FF3333CC"/>
      <color rgb="FFFF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40</xdr:col>
      <xdr:colOff>266700</xdr:colOff>
      <xdr:row>1</xdr:row>
      <xdr:rowOff>0</xdr:rowOff>
    </xdr:from>
    <xdr:to>
      <xdr:col>43</xdr:col>
      <xdr:colOff>0</xdr:colOff>
      <xdr:row>1</xdr:row>
      <xdr:rowOff>0</xdr:rowOff>
    </xdr:to>
    <xdr:sp macro="" textlink="">
      <xdr:nvSpPr>
        <xdr:cNvPr id="2049" name="Oval 1">
          <a:extLst>
            <a:ext uri="{FF2B5EF4-FFF2-40B4-BE49-F238E27FC236}">
              <a16:creationId xmlns:a16="http://schemas.microsoft.com/office/drawing/2014/main" id="{00000000-0008-0000-0100-000001080000}"/>
            </a:ext>
          </a:extLst>
        </xdr:cNvPr>
        <xdr:cNvSpPr>
          <a:spLocks noChangeArrowheads="1"/>
        </xdr:cNvSpPr>
      </xdr:nvSpPr>
      <xdr:spPr bwMode="auto">
        <a:xfrm>
          <a:off x="38376225" y="0"/>
          <a:ext cx="5181600" cy="0"/>
        </a:xfrm>
        <a:prstGeom prst="ellipse">
          <a:avLst/>
        </a:prstGeom>
        <a:noFill/>
        <a:ln w="9525">
          <a:solidFill>
            <a:srgbClr val="000000"/>
          </a:solidFill>
          <a:prstDash val="dash"/>
          <a:round/>
          <a:headEnd/>
          <a:tailEnd/>
        </a:ln>
      </xdr:spPr>
      <xdr:txBody>
        <a:bodyPr vertOverflow="clip" vert="wordArtVertRtl" wrap="square" lIns="91440" tIns="45720" rIns="91440" bIns="45720" anchor="ctr" upright="1"/>
        <a:lstStyle/>
        <a:p>
          <a:pPr algn="l" rtl="0">
            <a:defRPr sz="1000"/>
          </a:pPr>
          <a:r>
            <a:rPr lang="ja-JP" altLang="en-US" sz="1000" b="0" i="0" strike="noStrike">
              <a:solidFill>
                <a:srgbClr val="000000"/>
              </a:solidFill>
              <a:latin typeface="ＭＳ Ｐゴシック"/>
              <a:ea typeface="ＭＳ Ｐゴシック"/>
            </a:rPr>
            <a:t>受付印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0"/>
  </sheetPr>
  <dimension ref="A2:GI4"/>
  <sheetViews>
    <sheetView view="pageBreakPreview" zoomScale="78" zoomScaleNormal="85" zoomScaleSheetLayoutView="78" workbookViewId="0">
      <selection activeCell="O4" sqref="O4"/>
    </sheetView>
  </sheetViews>
  <sheetFormatPr defaultColWidth="9" defaultRowHeight="13.2" x14ac:dyDescent="0.2"/>
  <cols>
    <col min="1" max="1" width="13.109375" style="11" customWidth="1"/>
    <col min="2" max="2" width="17.88671875" style="11" customWidth="1"/>
    <col min="3" max="3" width="15.21875" style="11" customWidth="1"/>
    <col min="4" max="4" width="6.6640625" style="11" customWidth="1"/>
    <col min="5" max="5" width="5.6640625" style="11" customWidth="1"/>
    <col min="6" max="6" width="5.44140625" style="11" customWidth="1"/>
    <col min="7" max="7" width="10.21875" style="11" customWidth="1"/>
    <col min="8" max="8" width="19.6640625" style="11" customWidth="1"/>
    <col min="9" max="9" width="15.6640625" style="11" customWidth="1"/>
    <col min="10" max="10" width="14.33203125" style="11" customWidth="1"/>
    <col min="11" max="11" width="13.6640625" style="11" customWidth="1"/>
    <col min="12" max="12" width="23.109375" style="11" customWidth="1"/>
    <col min="13" max="13" width="21.44140625" style="11" customWidth="1"/>
    <col min="14" max="14" width="19.6640625" style="11" customWidth="1"/>
    <col min="15" max="15" width="4.44140625" style="12" customWidth="1"/>
    <col min="16" max="16" width="29" style="11" customWidth="1"/>
    <col min="17" max="21" width="19.109375" style="11" customWidth="1"/>
    <col min="22" max="25" width="10.109375" style="11" customWidth="1"/>
    <col min="26" max="26" width="19" style="11" customWidth="1"/>
    <col min="27" max="27" width="9" style="11" customWidth="1"/>
    <col min="28" max="28" width="27.6640625" style="11" customWidth="1"/>
    <col min="29" max="29" width="32.6640625" style="11" customWidth="1"/>
    <col min="30" max="30" width="24.21875" style="11" customWidth="1"/>
    <col min="31" max="31" width="21.109375" style="11" customWidth="1"/>
    <col min="32" max="32" width="22.6640625" style="11" customWidth="1"/>
    <col min="33" max="34" width="23.77734375" style="11" customWidth="1"/>
    <col min="35" max="35" width="15.21875" style="11" customWidth="1"/>
    <col min="36" max="36" width="9.77734375" style="11" customWidth="1"/>
    <col min="37" max="37" width="39.6640625" style="11" customWidth="1"/>
    <col min="38" max="38" width="22.109375" style="11" customWidth="1"/>
    <col min="39" max="39" width="23.88671875" style="11" customWidth="1"/>
    <col min="40" max="40" width="18.6640625" style="11" customWidth="1"/>
    <col min="41" max="41" width="19.6640625" style="11" customWidth="1"/>
    <col min="42" max="43" width="19.88671875" style="11" customWidth="1"/>
    <col min="44" max="72" width="5.6640625" style="11" customWidth="1"/>
    <col min="73" max="188" width="6.44140625" style="11" customWidth="1"/>
    <col min="189" max="189" width="16" style="11" customWidth="1"/>
    <col min="190" max="190" width="18.109375" style="11" customWidth="1"/>
    <col min="191" max="191" width="13.109375" style="11" customWidth="1"/>
    <col min="192" max="16384" width="9" style="11"/>
  </cols>
  <sheetData>
    <row r="2" spans="1:191" s="13" customFormat="1" ht="24" customHeight="1" x14ac:dyDescent="0.2">
      <c r="A2" s="71" t="s">
        <v>35</v>
      </c>
      <c r="B2" s="71" t="s">
        <v>85</v>
      </c>
      <c r="C2" s="72" t="s">
        <v>88</v>
      </c>
      <c r="D2" s="72" t="s">
        <v>89</v>
      </c>
      <c r="E2" s="72"/>
      <c r="F2" s="72"/>
      <c r="G2" s="72"/>
      <c r="H2" s="72" t="s">
        <v>90</v>
      </c>
      <c r="I2" s="73" t="s">
        <v>246</v>
      </c>
      <c r="J2" s="73" t="s">
        <v>118</v>
      </c>
      <c r="K2" s="73" t="s">
        <v>247</v>
      </c>
      <c r="L2" s="73" t="s">
        <v>3</v>
      </c>
      <c r="M2" s="77" t="s">
        <v>248</v>
      </c>
      <c r="N2" s="73" t="s">
        <v>249</v>
      </c>
      <c r="O2" s="73" t="s">
        <v>2</v>
      </c>
      <c r="P2" s="73" t="s">
        <v>297</v>
      </c>
      <c r="Q2" s="73" t="s">
        <v>298</v>
      </c>
      <c r="R2" s="73" t="s">
        <v>299</v>
      </c>
      <c r="S2" s="76" t="s">
        <v>300</v>
      </c>
      <c r="T2" s="76" t="s">
        <v>301</v>
      </c>
      <c r="U2" s="76" t="s">
        <v>302</v>
      </c>
      <c r="V2" s="76" t="s">
        <v>120</v>
      </c>
      <c r="W2" s="76"/>
      <c r="X2" s="76"/>
      <c r="Y2" s="76"/>
      <c r="Z2" s="57" t="s">
        <v>91</v>
      </c>
      <c r="AA2" s="54" t="s">
        <v>92</v>
      </c>
      <c r="AB2" s="54"/>
      <c r="AC2" s="57" t="s">
        <v>93</v>
      </c>
      <c r="AD2" s="57" t="s">
        <v>94</v>
      </c>
      <c r="AE2" s="55" t="s">
        <v>95</v>
      </c>
      <c r="AF2" s="55" t="s">
        <v>96</v>
      </c>
      <c r="AG2" s="55" t="s">
        <v>97</v>
      </c>
      <c r="AH2" s="55" t="s">
        <v>98</v>
      </c>
      <c r="AI2" s="61" t="s">
        <v>303</v>
      </c>
      <c r="AJ2" s="70" t="s">
        <v>99</v>
      </c>
      <c r="AK2" s="70"/>
      <c r="AL2" s="61" t="s">
        <v>100</v>
      </c>
      <c r="AM2" s="66" t="s">
        <v>101</v>
      </c>
      <c r="AN2" s="63" t="s">
        <v>102</v>
      </c>
      <c r="AO2" s="63" t="s">
        <v>103</v>
      </c>
      <c r="AP2" s="63" t="s">
        <v>104</v>
      </c>
      <c r="AQ2" s="63" t="s">
        <v>105</v>
      </c>
      <c r="AR2" s="67" t="s">
        <v>269</v>
      </c>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9"/>
      <c r="BU2" s="59" t="s">
        <v>9</v>
      </c>
      <c r="BV2" s="60"/>
      <c r="BW2" s="60"/>
      <c r="BX2" s="60"/>
      <c r="BY2" s="59" t="s">
        <v>10</v>
      </c>
      <c r="BZ2" s="60"/>
      <c r="CA2" s="60"/>
      <c r="CB2" s="60"/>
      <c r="CC2" s="59" t="s">
        <v>11</v>
      </c>
      <c r="CD2" s="60"/>
      <c r="CE2" s="60"/>
      <c r="CF2" s="60"/>
      <c r="CG2" s="59" t="s">
        <v>12</v>
      </c>
      <c r="CH2" s="60"/>
      <c r="CI2" s="60"/>
      <c r="CJ2" s="60"/>
      <c r="CK2" s="59" t="s">
        <v>59</v>
      </c>
      <c r="CL2" s="60"/>
      <c r="CM2" s="60"/>
      <c r="CN2" s="60"/>
      <c r="CO2" s="59" t="s">
        <v>13</v>
      </c>
      <c r="CP2" s="60"/>
      <c r="CQ2" s="60"/>
      <c r="CR2" s="60"/>
      <c r="CS2" s="59" t="s">
        <v>14</v>
      </c>
      <c r="CT2" s="60"/>
      <c r="CU2" s="60"/>
      <c r="CV2" s="60"/>
      <c r="CW2" s="59" t="s">
        <v>15</v>
      </c>
      <c r="CX2" s="60"/>
      <c r="CY2" s="60"/>
      <c r="CZ2" s="60"/>
      <c r="DA2" s="59" t="s">
        <v>16</v>
      </c>
      <c r="DB2" s="60"/>
      <c r="DC2" s="60"/>
      <c r="DD2" s="60"/>
      <c r="DE2" s="59" t="s">
        <v>60</v>
      </c>
      <c r="DF2" s="60"/>
      <c r="DG2" s="60"/>
      <c r="DH2" s="60"/>
      <c r="DI2" s="59" t="s">
        <v>17</v>
      </c>
      <c r="DJ2" s="60"/>
      <c r="DK2" s="60"/>
      <c r="DL2" s="60"/>
      <c r="DM2" s="59" t="s">
        <v>18</v>
      </c>
      <c r="DN2" s="60"/>
      <c r="DO2" s="60"/>
      <c r="DP2" s="60"/>
      <c r="DQ2" s="59" t="s">
        <v>61</v>
      </c>
      <c r="DR2" s="60"/>
      <c r="DS2" s="60"/>
      <c r="DT2" s="60"/>
      <c r="DU2" s="59" t="s">
        <v>62</v>
      </c>
      <c r="DV2" s="60"/>
      <c r="DW2" s="60"/>
      <c r="DX2" s="60"/>
      <c r="DY2" s="59" t="s">
        <v>19</v>
      </c>
      <c r="DZ2" s="60"/>
      <c r="EA2" s="60"/>
      <c r="EB2" s="60"/>
      <c r="EC2" s="59" t="s">
        <v>63</v>
      </c>
      <c r="ED2" s="60"/>
      <c r="EE2" s="60"/>
      <c r="EF2" s="60"/>
      <c r="EG2" s="59" t="s">
        <v>20</v>
      </c>
      <c r="EH2" s="60"/>
      <c r="EI2" s="60"/>
      <c r="EJ2" s="60"/>
      <c r="EK2" s="59" t="s">
        <v>21</v>
      </c>
      <c r="EL2" s="60"/>
      <c r="EM2" s="60"/>
      <c r="EN2" s="60"/>
      <c r="EO2" s="59" t="s">
        <v>22</v>
      </c>
      <c r="EP2" s="60"/>
      <c r="EQ2" s="60"/>
      <c r="ER2" s="60"/>
      <c r="ES2" s="59" t="s">
        <v>23</v>
      </c>
      <c r="ET2" s="60"/>
      <c r="EU2" s="60"/>
      <c r="EV2" s="60"/>
      <c r="EW2" s="59" t="s">
        <v>24</v>
      </c>
      <c r="EX2" s="60"/>
      <c r="EY2" s="60"/>
      <c r="EZ2" s="60"/>
      <c r="FA2" s="59" t="s">
        <v>25</v>
      </c>
      <c r="FB2" s="60"/>
      <c r="FC2" s="60"/>
      <c r="FD2" s="60"/>
      <c r="FE2" s="59" t="s">
        <v>26</v>
      </c>
      <c r="FF2" s="60"/>
      <c r="FG2" s="60"/>
      <c r="FH2" s="60"/>
      <c r="FI2" s="59" t="s">
        <v>27</v>
      </c>
      <c r="FJ2" s="60"/>
      <c r="FK2" s="60"/>
      <c r="FL2" s="60"/>
      <c r="FM2" s="59" t="s">
        <v>28</v>
      </c>
      <c r="FN2" s="60"/>
      <c r="FO2" s="60"/>
      <c r="FP2" s="60"/>
      <c r="FQ2" s="59" t="s">
        <v>29</v>
      </c>
      <c r="FR2" s="60"/>
      <c r="FS2" s="60"/>
      <c r="FT2" s="60"/>
      <c r="FU2" s="59" t="s">
        <v>30</v>
      </c>
      <c r="FV2" s="60"/>
      <c r="FW2" s="60"/>
      <c r="FX2" s="60"/>
      <c r="FY2" s="59" t="s">
        <v>31</v>
      </c>
      <c r="FZ2" s="60"/>
      <c r="GA2" s="60"/>
      <c r="GB2" s="60"/>
      <c r="GC2" s="59" t="s">
        <v>254</v>
      </c>
      <c r="GD2" s="60"/>
      <c r="GE2" s="60"/>
      <c r="GF2" s="60"/>
      <c r="GG2" s="79" t="s">
        <v>245</v>
      </c>
      <c r="GH2" s="79" t="s">
        <v>294</v>
      </c>
      <c r="GI2" s="81" t="s">
        <v>252</v>
      </c>
    </row>
    <row r="3" spans="1:191" s="13" customFormat="1" ht="60" customHeight="1" x14ac:dyDescent="0.2">
      <c r="A3" s="71"/>
      <c r="B3" s="71"/>
      <c r="C3" s="72"/>
      <c r="D3" s="72"/>
      <c r="E3" s="72"/>
      <c r="F3" s="72"/>
      <c r="G3" s="72"/>
      <c r="H3" s="72"/>
      <c r="I3" s="74"/>
      <c r="J3" s="74"/>
      <c r="K3" s="74"/>
      <c r="L3" s="73"/>
      <c r="M3" s="78"/>
      <c r="N3" s="75"/>
      <c r="O3" s="75"/>
      <c r="P3" s="73"/>
      <c r="Q3" s="73"/>
      <c r="R3" s="73"/>
      <c r="S3" s="76"/>
      <c r="T3" s="76"/>
      <c r="U3" s="76"/>
      <c r="V3" s="40" t="s">
        <v>0</v>
      </c>
      <c r="W3" s="41" t="s">
        <v>121</v>
      </c>
      <c r="X3" s="40" t="s">
        <v>1</v>
      </c>
      <c r="Y3" s="40" t="s">
        <v>111</v>
      </c>
      <c r="Z3" s="58"/>
      <c r="AA3" s="42" t="s">
        <v>34</v>
      </c>
      <c r="AB3" s="42" t="s">
        <v>36</v>
      </c>
      <c r="AC3" s="58"/>
      <c r="AD3" s="58"/>
      <c r="AE3" s="56"/>
      <c r="AF3" s="56"/>
      <c r="AG3" s="56"/>
      <c r="AH3" s="56"/>
      <c r="AI3" s="62"/>
      <c r="AJ3" s="43" t="s">
        <v>34</v>
      </c>
      <c r="AK3" s="43" t="s">
        <v>37</v>
      </c>
      <c r="AL3" s="65"/>
      <c r="AM3" s="62"/>
      <c r="AN3" s="64"/>
      <c r="AO3" s="64"/>
      <c r="AP3" s="64"/>
      <c r="AQ3" s="64"/>
      <c r="AR3" s="44" t="s">
        <v>270</v>
      </c>
      <c r="AS3" s="44" t="s">
        <v>271</v>
      </c>
      <c r="AT3" s="44" t="s">
        <v>272</v>
      </c>
      <c r="AU3" s="44" t="s">
        <v>273</v>
      </c>
      <c r="AV3" s="44" t="s">
        <v>106</v>
      </c>
      <c r="AW3" s="44" t="s">
        <v>274</v>
      </c>
      <c r="AX3" s="44" t="s">
        <v>275</v>
      </c>
      <c r="AY3" s="44" t="s">
        <v>276</v>
      </c>
      <c r="AZ3" s="44" t="s">
        <v>277</v>
      </c>
      <c r="BA3" s="44" t="s">
        <v>107</v>
      </c>
      <c r="BB3" s="44" t="s">
        <v>278</v>
      </c>
      <c r="BC3" s="44" t="s">
        <v>279</v>
      </c>
      <c r="BD3" s="44" t="s">
        <v>108</v>
      </c>
      <c r="BE3" s="44" t="s">
        <v>109</v>
      </c>
      <c r="BF3" s="44" t="s">
        <v>280</v>
      </c>
      <c r="BG3" s="44" t="s">
        <v>110</v>
      </c>
      <c r="BH3" s="44" t="s">
        <v>281</v>
      </c>
      <c r="BI3" s="44" t="s">
        <v>282</v>
      </c>
      <c r="BJ3" s="44" t="s">
        <v>283</v>
      </c>
      <c r="BK3" s="44" t="s">
        <v>284</v>
      </c>
      <c r="BL3" s="44" t="s">
        <v>285</v>
      </c>
      <c r="BM3" s="44" t="s">
        <v>286</v>
      </c>
      <c r="BN3" s="44" t="s">
        <v>287</v>
      </c>
      <c r="BO3" s="44" t="s">
        <v>288</v>
      </c>
      <c r="BP3" s="44" t="s">
        <v>289</v>
      </c>
      <c r="BQ3" s="44" t="s">
        <v>290</v>
      </c>
      <c r="BR3" s="44" t="s">
        <v>291</v>
      </c>
      <c r="BS3" s="44" t="s">
        <v>292</v>
      </c>
      <c r="BT3" s="44" t="s">
        <v>293</v>
      </c>
      <c r="BU3" s="45" t="s">
        <v>32</v>
      </c>
      <c r="BV3" s="39" t="s">
        <v>4</v>
      </c>
      <c r="BW3" s="39" t="s">
        <v>112</v>
      </c>
      <c r="BX3" s="39" t="s">
        <v>38</v>
      </c>
      <c r="BY3" s="45" t="s">
        <v>32</v>
      </c>
      <c r="BZ3" s="39" t="s">
        <v>33</v>
      </c>
      <c r="CA3" s="39" t="s">
        <v>112</v>
      </c>
      <c r="CB3" s="39" t="s">
        <v>38</v>
      </c>
      <c r="CC3" s="45" t="s">
        <v>32</v>
      </c>
      <c r="CD3" s="39" t="s">
        <v>33</v>
      </c>
      <c r="CE3" s="39" t="s">
        <v>112</v>
      </c>
      <c r="CF3" s="39" t="s">
        <v>38</v>
      </c>
      <c r="CG3" s="45" t="s">
        <v>32</v>
      </c>
      <c r="CH3" s="39" t="s">
        <v>33</v>
      </c>
      <c r="CI3" s="39" t="s">
        <v>112</v>
      </c>
      <c r="CJ3" s="39" t="s">
        <v>38</v>
      </c>
      <c r="CK3" s="45" t="s">
        <v>32</v>
      </c>
      <c r="CL3" s="39" t="s">
        <v>33</v>
      </c>
      <c r="CM3" s="39" t="s">
        <v>112</v>
      </c>
      <c r="CN3" s="39" t="s">
        <v>38</v>
      </c>
      <c r="CO3" s="45" t="s">
        <v>32</v>
      </c>
      <c r="CP3" s="39" t="s">
        <v>33</v>
      </c>
      <c r="CQ3" s="39" t="s">
        <v>112</v>
      </c>
      <c r="CR3" s="39" t="s">
        <v>38</v>
      </c>
      <c r="CS3" s="45" t="s">
        <v>32</v>
      </c>
      <c r="CT3" s="39" t="s">
        <v>33</v>
      </c>
      <c r="CU3" s="39" t="s">
        <v>112</v>
      </c>
      <c r="CV3" s="39" t="s">
        <v>38</v>
      </c>
      <c r="CW3" s="45" t="s">
        <v>32</v>
      </c>
      <c r="CX3" s="39" t="s">
        <v>33</v>
      </c>
      <c r="CY3" s="39" t="s">
        <v>112</v>
      </c>
      <c r="CZ3" s="39" t="s">
        <v>38</v>
      </c>
      <c r="DA3" s="45" t="s">
        <v>32</v>
      </c>
      <c r="DB3" s="39" t="s">
        <v>33</v>
      </c>
      <c r="DC3" s="39" t="s">
        <v>112</v>
      </c>
      <c r="DD3" s="39" t="s">
        <v>38</v>
      </c>
      <c r="DE3" s="45" t="s">
        <v>32</v>
      </c>
      <c r="DF3" s="39" t="s">
        <v>33</v>
      </c>
      <c r="DG3" s="39" t="s">
        <v>112</v>
      </c>
      <c r="DH3" s="39" t="s">
        <v>38</v>
      </c>
      <c r="DI3" s="45" t="s">
        <v>32</v>
      </c>
      <c r="DJ3" s="39" t="s">
        <v>33</v>
      </c>
      <c r="DK3" s="39" t="s">
        <v>112</v>
      </c>
      <c r="DL3" s="39" t="s">
        <v>38</v>
      </c>
      <c r="DM3" s="45" t="s">
        <v>32</v>
      </c>
      <c r="DN3" s="39" t="s">
        <v>33</v>
      </c>
      <c r="DO3" s="39" t="s">
        <v>112</v>
      </c>
      <c r="DP3" s="39" t="s">
        <v>38</v>
      </c>
      <c r="DQ3" s="45" t="s">
        <v>32</v>
      </c>
      <c r="DR3" s="39" t="s">
        <v>33</v>
      </c>
      <c r="DS3" s="39" t="s">
        <v>112</v>
      </c>
      <c r="DT3" s="39" t="s">
        <v>38</v>
      </c>
      <c r="DU3" s="45" t="s">
        <v>32</v>
      </c>
      <c r="DV3" s="39" t="s">
        <v>33</v>
      </c>
      <c r="DW3" s="39" t="s">
        <v>112</v>
      </c>
      <c r="DX3" s="39" t="s">
        <v>38</v>
      </c>
      <c r="DY3" s="45" t="s">
        <v>32</v>
      </c>
      <c r="DZ3" s="39" t="s">
        <v>33</v>
      </c>
      <c r="EA3" s="39" t="s">
        <v>112</v>
      </c>
      <c r="EB3" s="39" t="s">
        <v>38</v>
      </c>
      <c r="EC3" s="45" t="s">
        <v>32</v>
      </c>
      <c r="ED3" s="39" t="s">
        <v>33</v>
      </c>
      <c r="EE3" s="39" t="s">
        <v>112</v>
      </c>
      <c r="EF3" s="39" t="s">
        <v>38</v>
      </c>
      <c r="EG3" s="45" t="s">
        <v>32</v>
      </c>
      <c r="EH3" s="39" t="s">
        <v>33</v>
      </c>
      <c r="EI3" s="39" t="s">
        <v>112</v>
      </c>
      <c r="EJ3" s="39" t="s">
        <v>38</v>
      </c>
      <c r="EK3" s="45" t="s">
        <v>32</v>
      </c>
      <c r="EL3" s="39" t="s">
        <v>33</v>
      </c>
      <c r="EM3" s="39" t="s">
        <v>112</v>
      </c>
      <c r="EN3" s="39" t="s">
        <v>38</v>
      </c>
      <c r="EO3" s="45" t="s">
        <v>32</v>
      </c>
      <c r="EP3" s="39" t="s">
        <v>33</v>
      </c>
      <c r="EQ3" s="39" t="s">
        <v>112</v>
      </c>
      <c r="ER3" s="39" t="s">
        <v>38</v>
      </c>
      <c r="ES3" s="45" t="s">
        <v>32</v>
      </c>
      <c r="ET3" s="39" t="s">
        <v>33</v>
      </c>
      <c r="EU3" s="39" t="s">
        <v>112</v>
      </c>
      <c r="EV3" s="39" t="s">
        <v>38</v>
      </c>
      <c r="EW3" s="45" t="s">
        <v>32</v>
      </c>
      <c r="EX3" s="39" t="s">
        <v>33</v>
      </c>
      <c r="EY3" s="39" t="s">
        <v>112</v>
      </c>
      <c r="EZ3" s="39" t="s">
        <v>38</v>
      </c>
      <c r="FA3" s="45" t="s">
        <v>32</v>
      </c>
      <c r="FB3" s="39" t="s">
        <v>33</v>
      </c>
      <c r="FC3" s="39" t="s">
        <v>112</v>
      </c>
      <c r="FD3" s="39" t="s">
        <v>38</v>
      </c>
      <c r="FE3" s="45" t="s">
        <v>32</v>
      </c>
      <c r="FF3" s="39" t="s">
        <v>33</v>
      </c>
      <c r="FG3" s="39" t="s">
        <v>112</v>
      </c>
      <c r="FH3" s="39" t="s">
        <v>38</v>
      </c>
      <c r="FI3" s="45" t="s">
        <v>32</v>
      </c>
      <c r="FJ3" s="39" t="s">
        <v>33</v>
      </c>
      <c r="FK3" s="39" t="s">
        <v>112</v>
      </c>
      <c r="FL3" s="39" t="s">
        <v>38</v>
      </c>
      <c r="FM3" s="45" t="s">
        <v>32</v>
      </c>
      <c r="FN3" s="39" t="s">
        <v>33</v>
      </c>
      <c r="FO3" s="39" t="s">
        <v>112</v>
      </c>
      <c r="FP3" s="39" t="s">
        <v>38</v>
      </c>
      <c r="FQ3" s="45" t="s">
        <v>32</v>
      </c>
      <c r="FR3" s="39" t="s">
        <v>33</v>
      </c>
      <c r="FS3" s="39" t="s">
        <v>112</v>
      </c>
      <c r="FT3" s="39" t="s">
        <v>38</v>
      </c>
      <c r="FU3" s="45" t="s">
        <v>32</v>
      </c>
      <c r="FV3" s="39" t="s">
        <v>33</v>
      </c>
      <c r="FW3" s="39" t="s">
        <v>112</v>
      </c>
      <c r="FX3" s="39" t="s">
        <v>38</v>
      </c>
      <c r="FY3" s="45" t="s">
        <v>32</v>
      </c>
      <c r="FZ3" s="39" t="s">
        <v>33</v>
      </c>
      <c r="GA3" s="39" t="s">
        <v>112</v>
      </c>
      <c r="GB3" s="39" t="s">
        <v>38</v>
      </c>
      <c r="GC3" s="45" t="s">
        <v>32</v>
      </c>
      <c r="GD3" s="39" t="s">
        <v>33</v>
      </c>
      <c r="GE3" s="39" t="s">
        <v>112</v>
      </c>
      <c r="GF3" s="39" t="s">
        <v>38</v>
      </c>
      <c r="GG3" s="80"/>
      <c r="GH3" s="80"/>
      <c r="GI3" s="82"/>
    </row>
    <row r="4" spans="1:191" s="14" customFormat="1" ht="52.5" customHeight="1" x14ac:dyDescent="0.2">
      <c r="A4" s="15" t="s">
        <v>250</v>
      </c>
      <c r="B4" s="16" t="e">
        <f>IF(ISBLANK(#REF!),"",#REF!)</f>
        <v>#REF!</v>
      </c>
      <c r="C4" s="17" t="e">
        <f>IF(ISBLANK(#REF!),"",TEXT(VLOOKUP(#REF!,リスト!I2:J49,2,FALSE),"00"))</f>
        <v>#REF!</v>
      </c>
      <c r="D4" s="18"/>
      <c r="E4" s="17" t="e">
        <f>IF(ISBLANK(#REF!),"",#REF!)</f>
        <v>#REF!</v>
      </c>
      <c r="F4" s="17" t="s">
        <v>117</v>
      </c>
      <c r="G4" s="17" t="e">
        <f>IF(ISBLANK(#REF!),"",#REF!)</f>
        <v>#REF!</v>
      </c>
      <c r="H4" s="17" t="e">
        <f>IF(ISBLANK(#REF!),"",#REF!)</f>
        <v>#REF!</v>
      </c>
      <c r="I4" s="19" t="e">
        <f>IF(OR(ISBLANK(#REF!),ISBLANK(#REF!),ISBLANK(#REF!)),"",IF(OR(#REF!=30,#REF!=31),"H"&amp;#REF!&amp;"."&amp;#REF!&amp;"."&amp;#REF!,"R"&amp;#REF!&amp;"."&amp;#REF!&amp;"."&amp;#REF!))</f>
        <v>#REF!</v>
      </c>
      <c r="J4" s="19" t="e">
        <f>IF(ISBLANK(#REF!),"",#REF!)</f>
        <v>#REF!</v>
      </c>
      <c r="K4" s="19" t="e">
        <f>IF(ISBLANK(#REF!),"",#REF!)</f>
        <v>#REF!</v>
      </c>
      <c r="L4" s="19" t="e">
        <f>IF(ISBLANK(#REF!),"",#REF!)&amp;IF(ISBLANK(#REF!),"","（"&amp;#REF!&amp;"）")</f>
        <v>#REF!</v>
      </c>
      <c r="M4" s="20" t="e">
        <f>IF(ISBLANK(#REF!),"",#REF!)</f>
        <v>#REF!</v>
      </c>
      <c r="N4" s="19" t="e">
        <f>IF(#REF!="市外","",#REF!)</f>
        <v>#REF!</v>
      </c>
      <c r="O4" s="46" t="e">
        <f>IF(N4="","",INDEX(リスト!T:T,MATCH(N4,リスト!S:S,0)))</f>
        <v>#REF!</v>
      </c>
      <c r="P4" s="36" t="e">
        <f>IF(#REF!="八代市",#REF!,"")</f>
        <v>#REF!</v>
      </c>
      <c r="Q4" s="36" t="e">
        <f>IF(#REF!="八代市",#REF!,"")</f>
        <v>#REF!</v>
      </c>
      <c r="R4" s="36" t="e">
        <f>IF(#REF!="八代市",#REF!&amp;#REF!&amp;"."&amp;#REF!&amp;"."&amp;#REF!,"")</f>
        <v>#REF!</v>
      </c>
      <c r="S4" s="21" t="e">
        <f>IF(#REF!="市外","",#REF!)</f>
        <v>#REF!</v>
      </c>
      <c r="T4" s="19" t="e">
        <f>IF(#REF!="市外","",#REF!)</f>
        <v>#REF!</v>
      </c>
      <c r="U4" s="19" t="e">
        <f>IF(#REF!="市外","",#REF!)</f>
        <v>#REF!</v>
      </c>
      <c r="V4" s="21" t="e">
        <f>IF(#REF!="市外","",#REF!)</f>
        <v>#REF!</v>
      </c>
      <c r="W4" s="21" t="e">
        <f>IF(#REF!="市外","",#REF!)</f>
        <v>#REF!</v>
      </c>
      <c r="X4" s="21" t="e">
        <f>IF(#REF!="市外","",#REF!)</f>
        <v>#REF!</v>
      </c>
      <c r="Y4" s="21" t="e">
        <f>IF(#REF!="市外","",#REF!)</f>
        <v>#REF!</v>
      </c>
      <c r="Z4" s="17" t="e">
        <f>IF(AND(ISBLANK(#REF!),ISBLANK(#REF!)),"",IF(#REF!="支社（店）等",#REF!&amp;TEXT(#REF!,"-0000"),#REF!&amp;TEXT(#REF!,"-0000")))</f>
        <v>#REF!</v>
      </c>
      <c r="AA4" s="17" t="e">
        <f>IF(AND(ISBLANK(#REF!),ISBLANK(#REF!)),"",IF(#REF!="支社（店）等",#REF!,#REF!))</f>
        <v>#REF!</v>
      </c>
      <c r="AB4" s="17" t="e">
        <f>IF(AND(ISBLANK(#REF!),ISBLANK(#REF!)),"",IF(#REF!="支社（店）等",#REF!,#REF!))</f>
        <v>#REF!</v>
      </c>
      <c r="AC4" s="17" t="e">
        <f>IF(AND(ISBLANK(#REF!),ISBLANK(#REF!)),"",IF(#REF!="支社（店）等",#REF!,#REF!))</f>
        <v>#REF!</v>
      </c>
      <c r="AD4" s="17" t="e">
        <f>IF(AND(ISBLANK(#REF!),ISBLANK(#REF!)),"",IF(#REF!="支社（店）等",#REF!,#REF!))</f>
        <v>#REF!</v>
      </c>
      <c r="AE4" s="17" t="e">
        <f>IF(AND(ISBLANK(#REF!),ISBLANK(#REF!)),"",IF(#REF!="支社（店）等",#REF!,#REF!))</f>
        <v>#REF!</v>
      </c>
      <c r="AF4" s="17" t="e">
        <f>IF(AND(ISBLANK(#REF!),ISBLANK(#REF!)),"",IF(#REF!="支社（店）等",#REF!,#REF!))</f>
        <v>#REF!</v>
      </c>
      <c r="AG4" s="17" t="e">
        <f>IF(AND(ISBLANK(#REF!),ISBLANK(#REF!)),"",IF(#REF!="支社（店）等",#REF!,#REF!))</f>
        <v>#REF!</v>
      </c>
      <c r="AH4" s="17" t="e">
        <f>IF(AND(ISBLANK(#REF!),ISBLANK(#REF!)),"",IF(#REF!="支社（店）等",#REF!,#REF!))</f>
        <v>#REF!</v>
      </c>
      <c r="AI4" s="17" t="e">
        <f>IF((#REF!="本社（店）"),"",#REF!&amp;TEXT(#REF!,"-0000"))</f>
        <v>#REF!</v>
      </c>
      <c r="AJ4" s="17" t="e">
        <f>IF((#REF!="本社（店）"),"",#REF!)</f>
        <v>#REF!</v>
      </c>
      <c r="AK4" s="17" t="e">
        <f>IF((#REF!="本社（店）"),"",#REF!)</f>
        <v>#REF!</v>
      </c>
      <c r="AL4" s="17" t="e">
        <f>IF((#REF!="本社（店）"),"",#REF!)</f>
        <v>#REF!</v>
      </c>
      <c r="AM4" s="17" t="e">
        <f>IF((#REF!="本社（店）"),"",#REF!)</f>
        <v>#REF!</v>
      </c>
      <c r="AN4" s="17" t="e">
        <f>IF((#REF!="本社（店）"),"",#REF!)</f>
        <v>#REF!</v>
      </c>
      <c r="AO4" s="17" t="e">
        <f>IF((#REF!="本社（店）"),"",#REF!)</f>
        <v>#REF!</v>
      </c>
      <c r="AP4" s="17" t="e">
        <f>IF((#REF!="本社（店）"),"",#REF!)</f>
        <v>#REF!</v>
      </c>
      <c r="AQ4" s="17" t="e">
        <f>IF((#REF!="本社（店）"),"",#REF!)</f>
        <v>#REF!</v>
      </c>
      <c r="AR4" s="17" t="e">
        <f>IF(ISBLANK(#REF!),"",#REF!)</f>
        <v>#REF!</v>
      </c>
      <c r="AS4" s="17" t="e">
        <f>IF(ISBLANK(#REF!),"",#REF!)</f>
        <v>#REF!</v>
      </c>
      <c r="AT4" s="17" t="e">
        <f>IF(ISBLANK(#REF!),"",#REF!)</f>
        <v>#REF!</v>
      </c>
      <c r="AU4" s="17" t="e">
        <f>IF(ISBLANK(#REF!),"",#REF!)</f>
        <v>#REF!</v>
      </c>
      <c r="AV4" s="17" t="e">
        <f>IF(ISBLANK(#REF!),"",#REF!)</f>
        <v>#REF!</v>
      </c>
      <c r="AW4" s="17" t="e">
        <f>IF(ISBLANK(#REF!),"",#REF!)</f>
        <v>#REF!</v>
      </c>
      <c r="AX4" s="17" t="e">
        <f>IF(ISBLANK(#REF!),"",#REF!)</f>
        <v>#REF!</v>
      </c>
      <c r="AY4" s="17" t="e">
        <f>IF(ISBLANK(#REF!),"",#REF!)</f>
        <v>#REF!</v>
      </c>
      <c r="AZ4" s="17" t="e">
        <f>IF(ISBLANK(#REF!),"",#REF!)</f>
        <v>#REF!</v>
      </c>
      <c r="BA4" s="17" t="e">
        <f>IF(ISBLANK(#REF!),"",#REF!)</f>
        <v>#REF!</v>
      </c>
      <c r="BB4" s="17" t="e">
        <f>IF(ISBLANK(#REF!),"",#REF!)</f>
        <v>#REF!</v>
      </c>
      <c r="BC4" s="17" t="e">
        <f>IF(ISBLANK(#REF!),"",#REF!)</f>
        <v>#REF!</v>
      </c>
      <c r="BD4" s="17" t="e">
        <f>IF(ISBLANK(#REF!),"",#REF!)</f>
        <v>#REF!</v>
      </c>
      <c r="BE4" s="17" t="e">
        <f>IF(ISBLANK(#REF!),"",#REF!)</f>
        <v>#REF!</v>
      </c>
      <c r="BF4" s="17" t="e">
        <f>IF(ISBLANK(#REF!),"",#REF!)</f>
        <v>#REF!</v>
      </c>
      <c r="BG4" s="17" t="e">
        <f>IF(ISBLANK(#REF!),"",#REF!)</f>
        <v>#REF!</v>
      </c>
      <c r="BH4" s="17" t="e">
        <f>IF(ISBLANK(#REF!),"",#REF!)</f>
        <v>#REF!</v>
      </c>
      <c r="BI4" s="17" t="e">
        <f>IF(ISBLANK(#REF!),"",#REF!)</f>
        <v>#REF!</v>
      </c>
      <c r="BJ4" s="17" t="e">
        <f>IF(ISBLANK(#REF!),"",#REF!)</f>
        <v>#REF!</v>
      </c>
      <c r="BK4" s="17" t="e">
        <f>IF(ISBLANK(#REF!),"",#REF!)</f>
        <v>#REF!</v>
      </c>
      <c r="BL4" s="17" t="e">
        <f>IF(ISBLANK(#REF!),"",#REF!)</f>
        <v>#REF!</v>
      </c>
      <c r="BM4" s="17" t="e">
        <f>IF(ISBLANK(#REF!),"",#REF!)</f>
        <v>#REF!</v>
      </c>
      <c r="BN4" s="17" t="e">
        <f>IF(ISBLANK(#REF!),"",#REF!)</f>
        <v>#REF!</v>
      </c>
      <c r="BO4" s="17" t="e">
        <f>IF(ISBLANK(#REF!),"",#REF!)</f>
        <v>#REF!</v>
      </c>
      <c r="BP4" s="17" t="e">
        <f>IF(ISBLANK(#REF!),"",#REF!)</f>
        <v>#REF!</v>
      </c>
      <c r="BQ4" s="17" t="e">
        <f>IF(ISBLANK(#REF!),"",#REF!)</f>
        <v>#REF!</v>
      </c>
      <c r="BR4" s="17" t="e">
        <f>IF(ISBLANK(#REF!),"",#REF!)</f>
        <v>#REF!</v>
      </c>
      <c r="BS4" s="17" t="e">
        <f>IF(ISBLANK(#REF!),"",#REF!)</f>
        <v>#REF!</v>
      </c>
      <c r="BT4" s="17" t="e">
        <f>IF(ISBLANK(#REF!),"",#REF!)</f>
        <v>#REF!</v>
      </c>
      <c r="BU4" s="19" t="e">
        <f>IF(ISBLANK(#REF!),"",#REF!)</f>
        <v>#REF!</v>
      </c>
      <c r="BV4" s="19" t="e">
        <f>IF(ISBLANK(#REF!),"",#REF!)</f>
        <v>#REF!</v>
      </c>
      <c r="BW4" s="19" t="e">
        <f>IF(ISBLANK(#REF!),"",#REF!)</f>
        <v>#REF!</v>
      </c>
      <c r="BX4" s="19" t="e">
        <f>IF(ISBLANK(#REF!),"",#REF!)</f>
        <v>#REF!</v>
      </c>
      <c r="BY4" s="19" t="e">
        <f>IF(ISBLANK(#REF!),"",#REF!)</f>
        <v>#REF!</v>
      </c>
      <c r="BZ4" s="19" t="e">
        <f>IF(ISBLANK(#REF!),"",#REF!)</f>
        <v>#REF!</v>
      </c>
      <c r="CA4" s="19" t="e">
        <f>IF(ISBLANK(#REF!),"",#REF!)</f>
        <v>#REF!</v>
      </c>
      <c r="CB4" s="19" t="e">
        <f>IF(ISBLANK(#REF!),"",#REF!)</f>
        <v>#REF!</v>
      </c>
      <c r="CC4" s="19" t="e">
        <f>IF(ISBLANK(#REF!),"",#REF!)</f>
        <v>#REF!</v>
      </c>
      <c r="CD4" s="19" t="e">
        <f>IF(ISBLANK(#REF!),"",#REF!)</f>
        <v>#REF!</v>
      </c>
      <c r="CE4" s="19" t="e">
        <f>IF(ISBLANK(#REF!),"",#REF!)</f>
        <v>#REF!</v>
      </c>
      <c r="CF4" s="19" t="e">
        <f>IF(ISBLANK(#REF!),"",#REF!)</f>
        <v>#REF!</v>
      </c>
      <c r="CG4" s="19" t="e">
        <f>IF(ISBLANK(#REF!),"",#REF!)</f>
        <v>#REF!</v>
      </c>
      <c r="CH4" s="19" t="e">
        <f>IF(ISBLANK(#REF!),"",#REF!)</f>
        <v>#REF!</v>
      </c>
      <c r="CI4" s="19" t="e">
        <f>IF(ISBLANK(#REF!),"",#REF!)</f>
        <v>#REF!</v>
      </c>
      <c r="CJ4" s="19" t="e">
        <f>IF(ISBLANK(#REF!),"",#REF!)</f>
        <v>#REF!</v>
      </c>
      <c r="CK4" s="19" t="e">
        <f>IF(ISBLANK(#REF!),"",#REF!)</f>
        <v>#REF!</v>
      </c>
      <c r="CL4" s="19" t="e">
        <f>IF(ISBLANK(#REF!),"",#REF!)</f>
        <v>#REF!</v>
      </c>
      <c r="CM4" s="19" t="e">
        <f>IF(ISBLANK(#REF!),"",#REF!)</f>
        <v>#REF!</v>
      </c>
      <c r="CN4" s="19" t="e">
        <f>IF(ISBLANK(#REF!),"",#REF!)</f>
        <v>#REF!</v>
      </c>
      <c r="CO4" s="19" t="e">
        <f>IF(ISBLANK(#REF!),"",#REF!)</f>
        <v>#REF!</v>
      </c>
      <c r="CP4" s="19" t="e">
        <f>IF(ISBLANK(#REF!),"",#REF!)</f>
        <v>#REF!</v>
      </c>
      <c r="CQ4" s="19" t="e">
        <f>IF(ISBLANK(#REF!),"",#REF!)</f>
        <v>#REF!</v>
      </c>
      <c r="CR4" s="19" t="e">
        <f>IF(ISBLANK(#REF!),"",#REF!)</f>
        <v>#REF!</v>
      </c>
      <c r="CS4" s="19" t="e">
        <f>IF(ISBLANK(#REF!),"",#REF!)</f>
        <v>#REF!</v>
      </c>
      <c r="CT4" s="19" t="e">
        <f>IF(ISBLANK(#REF!),"",#REF!)</f>
        <v>#REF!</v>
      </c>
      <c r="CU4" s="19" t="e">
        <f>IF(ISBLANK(#REF!),"",#REF!)</f>
        <v>#REF!</v>
      </c>
      <c r="CV4" s="19" t="e">
        <f>IF(ISBLANK(#REF!),"",#REF!)</f>
        <v>#REF!</v>
      </c>
      <c r="CW4" s="19" t="e">
        <f>IF(ISBLANK(#REF!),"",#REF!)</f>
        <v>#REF!</v>
      </c>
      <c r="CX4" s="19" t="e">
        <f>IF(ISBLANK(#REF!),"",#REF!)</f>
        <v>#REF!</v>
      </c>
      <c r="CY4" s="19" t="e">
        <f>IF(ISBLANK(#REF!),"",#REF!)</f>
        <v>#REF!</v>
      </c>
      <c r="CZ4" s="19" t="e">
        <f>IF(ISBLANK(#REF!),"",#REF!)</f>
        <v>#REF!</v>
      </c>
      <c r="DA4" s="19" t="e">
        <f>IF(ISBLANK(#REF!),"",#REF!)</f>
        <v>#REF!</v>
      </c>
      <c r="DB4" s="19" t="e">
        <f>IF(ISBLANK(#REF!),"",#REF!)</f>
        <v>#REF!</v>
      </c>
      <c r="DC4" s="19" t="e">
        <f>IF(ISBLANK(#REF!),"",#REF!)</f>
        <v>#REF!</v>
      </c>
      <c r="DD4" s="19" t="e">
        <f>IF(ISBLANK(#REF!),"",#REF!)</f>
        <v>#REF!</v>
      </c>
      <c r="DE4" s="19" t="e">
        <f>IF(ISBLANK(#REF!),"",#REF!)</f>
        <v>#REF!</v>
      </c>
      <c r="DF4" s="19" t="e">
        <f>IF(ISBLANK(#REF!),"",#REF!)</f>
        <v>#REF!</v>
      </c>
      <c r="DG4" s="19" t="e">
        <f>IF(ISBLANK(#REF!),"",#REF!)</f>
        <v>#REF!</v>
      </c>
      <c r="DH4" s="19" t="e">
        <f>IF(ISBLANK(#REF!),"",#REF!)</f>
        <v>#REF!</v>
      </c>
      <c r="DI4" s="19" t="e">
        <f>IF(ISBLANK(#REF!),"",#REF!)</f>
        <v>#REF!</v>
      </c>
      <c r="DJ4" s="19" t="e">
        <f>IF(ISBLANK(#REF!),"",#REF!)</f>
        <v>#REF!</v>
      </c>
      <c r="DK4" s="19" t="e">
        <f>IF(ISBLANK(#REF!),"",#REF!)</f>
        <v>#REF!</v>
      </c>
      <c r="DL4" s="19" t="e">
        <f>IF(ISBLANK(#REF!),"",#REF!)</f>
        <v>#REF!</v>
      </c>
      <c r="DM4" s="19" t="e">
        <f>IF(ISBLANK(#REF!),"",#REF!)</f>
        <v>#REF!</v>
      </c>
      <c r="DN4" s="19" t="e">
        <f>IF(ISBLANK(#REF!),"",#REF!)</f>
        <v>#REF!</v>
      </c>
      <c r="DO4" s="19" t="e">
        <f>IF(ISBLANK(#REF!),"",#REF!)</f>
        <v>#REF!</v>
      </c>
      <c r="DP4" s="19" t="e">
        <f>IF(ISBLANK(#REF!),"",#REF!)</f>
        <v>#REF!</v>
      </c>
      <c r="DQ4" s="19" t="e">
        <f>IF(ISBLANK(#REF!),"",#REF!)</f>
        <v>#REF!</v>
      </c>
      <c r="DR4" s="19" t="e">
        <f>IF(ISBLANK(#REF!),"",#REF!)</f>
        <v>#REF!</v>
      </c>
      <c r="DS4" s="19" t="e">
        <f>IF(ISBLANK(#REF!),"",#REF!)</f>
        <v>#REF!</v>
      </c>
      <c r="DT4" s="19" t="e">
        <f>IF(ISBLANK(#REF!),"",#REF!)</f>
        <v>#REF!</v>
      </c>
      <c r="DU4" s="19" t="e">
        <f>IF(ISBLANK(#REF!),"",#REF!)</f>
        <v>#REF!</v>
      </c>
      <c r="DV4" s="19" t="e">
        <f>IF(ISBLANK(#REF!),"",#REF!)</f>
        <v>#REF!</v>
      </c>
      <c r="DW4" s="19" t="e">
        <f>IF(ISBLANK(#REF!),"",#REF!)</f>
        <v>#REF!</v>
      </c>
      <c r="DX4" s="19" t="e">
        <f>IF(ISBLANK(#REF!),"",#REF!)</f>
        <v>#REF!</v>
      </c>
      <c r="DY4" s="19" t="e">
        <f>IF(ISBLANK(#REF!),"",#REF!)</f>
        <v>#REF!</v>
      </c>
      <c r="DZ4" s="19" t="e">
        <f>IF(ISBLANK(#REF!),"",#REF!)</f>
        <v>#REF!</v>
      </c>
      <c r="EA4" s="19" t="e">
        <f>IF(ISBLANK(#REF!),"",#REF!)</f>
        <v>#REF!</v>
      </c>
      <c r="EB4" s="19" t="e">
        <f>IF(ISBLANK(#REF!),"",#REF!)</f>
        <v>#REF!</v>
      </c>
      <c r="EC4" s="19" t="e">
        <f>IF(ISBLANK(#REF!),"",#REF!)</f>
        <v>#REF!</v>
      </c>
      <c r="ED4" s="19" t="e">
        <f>IF(ISBLANK(#REF!),"",#REF!)</f>
        <v>#REF!</v>
      </c>
      <c r="EE4" s="19" t="e">
        <f>IF(ISBLANK(#REF!),"",#REF!)</f>
        <v>#REF!</v>
      </c>
      <c r="EF4" s="19" t="e">
        <f>IF(ISBLANK(#REF!),"",#REF!)</f>
        <v>#REF!</v>
      </c>
      <c r="EG4" s="19" t="e">
        <f>IF(ISBLANK(#REF!),"",#REF!)</f>
        <v>#REF!</v>
      </c>
      <c r="EH4" s="19" t="e">
        <f>IF(ISBLANK(#REF!),"",#REF!)</f>
        <v>#REF!</v>
      </c>
      <c r="EI4" s="19" t="e">
        <f>IF(ISBLANK(#REF!),"",#REF!)</f>
        <v>#REF!</v>
      </c>
      <c r="EJ4" s="19" t="e">
        <f>IF(ISBLANK(#REF!),"",#REF!)</f>
        <v>#REF!</v>
      </c>
      <c r="EK4" s="19" t="e">
        <f>IF(ISBLANK(#REF!),"",#REF!)</f>
        <v>#REF!</v>
      </c>
      <c r="EL4" s="19" t="e">
        <f>IF(ISBLANK(#REF!),"",#REF!)</f>
        <v>#REF!</v>
      </c>
      <c r="EM4" s="19" t="e">
        <f>IF(ISBLANK(#REF!),"",#REF!)</f>
        <v>#REF!</v>
      </c>
      <c r="EN4" s="19" t="e">
        <f>IF(ISBLANK(#REF!),"",#REF!)</f>
        <v>#REF!</v>
      </c>
      <c r="EO4" s="19" t="e">
        <f>IF(ISBLANK(#REF!),"",#REF!)</f>
        <v>#REF!</v>
      </c>
      <c r="EP4" s="19" t="e">
        <f>IF(ISBLANK(#REF!),"",#REF!)</f>
        <v>#REF!</v>
      </c>
      <c r="EQ4" s="19" t="e">
        <f>IF(ISBLANK(#REF!),"",#REF!)</f>
        <v>#REF!</v>
      </c>
      <c r="ER4" s="19" t="e">
        <f>IF(ISBLANK(#REF!),"",#REF!)</f>
        <v>#REF!</v>
      </c>
      <c r="ES4" s="19" t="e">
        <f>IF(ISBLANK(#REF!),"",#REF!)</f>
        <v>#REF!</v>
      </c>
      <c r="ET4" s="19" t="e">
        <f>IF(ISBLANK(#REF!),"",#REF!)</f>
        <v>#REF!</v>
      </c>
      <c r="EU4" s="19" t="e">
        <f>IF(ISBLANK(#REF!),"",#REF!)</f>
        <v>#REF!</v>
      </c>
      <c r="EV4" s="19" t="e">
        <f>IF(ISBLANK(#REF!),"",#REF!)</f>
        <v>#REF!</v>
      </c>
      <c r="EW4" s="19" t="e">
        <f>IF(ISBLANK(#REF!),"",#REF!)</f>
        <v>#REF!</v>
      </c>
      <c r="EX4" s="19" t="e">
        <f>IF(ISBLANK(#REF!),"",#REF!)</f>
        <v>#REF!</v>
      </c>
      <c r="EY4" s="19" t="e">
        <f>IF(ISBLANK(#REF!),"",#REF!)</f>
        <v>#REF!</v>
      </c>
      <c r="EZ4" s="19" t="e">
        <f>IF(ISBLANK(#REF!),"",#REF!)</f>
        <v>#REF!</v>
      </c>
      <c r="FA4" s="19" t="e">
        <f>IF(ISBLANK(#REF!),"",#REF!)</f>
        <v>#REF!</v>
      </c>
      <c r="FB4" s="19" t="e">
        <f>IF(ISBLANK(#REF!),"",#REF!)</f>
        <v>#REF!</v>
      </c>
      <c r="FC4" s="19" t="e">
        <f>IF(ISBLANK(#REF!),"",#REF!)</f>
        <v>#REF!</v>
      </c>
      <c r="FD4" s="19" t="e">
        <f>IF(ISBLANK(#REF!),"",#REF!)</f>
        <v>#REF!</v>
      </c>
      <c r="FE4" s="19" t="e">
        <f>IF(ISBLANK(#REF!),"",#REF!)</f>
        <v>#REF!</v>
      </c>
      <c r="FF4" s="19" t="e">
        <f>IF(ISBLANK(#REF!),"",#REF!)</f>
        <v>#REF!</v>
      </c>
      <c r="FG4" s="19" t="e">
        <f>IF(ISBLANK(#REF!),"",#REF!)</f>
        <v>#REF!</v>
      </c>
      <c r="FH4" s="19" t="e">
        <f>IF(ISBLANK(#REF!),"",#REF!)</f>
        <v>#REF!</v>
      </c>
      <c r="FI4" s="19" t="e">
        <f>IF(ISBLANK(#REF!),"",#REF!)</f>
        <v>#REF!</v>
      </c>
      <c r="FJ4" s="19" t="e">
        <f>IF(ISBLANK(#REF!),"",#REF!)</f>
        <v>#REF!</v>
      </c>
      <c r="FK4" s="19" t="e">
        <f>IF(ISBLANK(#REF!),"",#REF!)</f>
        <v>#REF!</v>
      </c>
      <c r="FL4" s="19" t="e">
        <f>IF(ISBLANK(#REF!),"",#REF!)</f>
        <v>#REF!</v>
      </c>
      <c r="FM4" s="19" t="e">
        <f>IF(ISBLANK(#REF!),"",#REF!)</f>
        <v>#REF!</v>
      </c>
      <c r="FN4" s="19" t="e">
        <f>IF(ISBLANK(#REF!),"",#REF!)</f>
        <v>#REF!</v>
      </c>
      <c r="FO4" s="19" t="e">
        <f>IF(ISBLANK(#REF!),"",#REF!)</f>
        <v>#REF!</v>
      </c>
      <c r="FP4" s="19" t="e">
        <f>IF(ISBLANK(#REF!),"",#REF!)</f>
        <v>#REF!</v>
      </c>
      <c r="FQ4" s="19" t="e">
        <f>IF(ISBLANK(#REF!),"",#REF!)</f>
        <v>#REF!</v>
      </c>
      <c r="FR4" s="19" t="e">
        <f>IF(ISBLANK(#REF!),"",#REF!)</f>
        <v>#REF!</v>
      </c>
      <c r="FS4" s="19" t="e">
        <f>IF(ISBLANK(#REF!),"",#REF!)</f>
        <v>#REF!</v>
      </c>
      <c r="FT4" s="19" t="e">
        <f>IF(ISBLANK(#REF!),"",#REF!)</f>
        <v>#REF!</v>
      </c>
      <c r="FU4" s="19" t="e">
        <f>IF(ISBLANK(#REF!),"",#REF!)</f>
        <v>#REF!</v>
      </c>
      <c r="FV4" s="19" t="e">
        <f>IF(ISBLANK(#REF!),"",#REF!)</f>
        <v>#REF!</v>
      </c>
      <c r="FW4" s="19" t="e">
        <f>IF(ISBLANK(#REF!),"",#REF!)</f>
        <v>#REF!</v>
      </c>
      <c r="FX4" s="19" t="e">
        <f>IF(ISBLANK(#REF!),"",#REF!)</f>
        <v>#REF!</v>
      </c>
      <c r="FY4" s="19" t="e">
        <f>IF(ISBLANK(#REF!),"",#REF!)</f>
        <v>#REF!</v>
      </c>
      <c r="FZ4" s="19" t="e">
        <f>IF(ISBLANK(#REF!),"",#REF!)</f>
        <v>#REF!</v>
      </c>
      <c r="GA4" s="19" t="e">
        <f>IF(ISBLANK(#REF!),"",#REF!)</f>
        <v>#REF!</v>
      </c>
      <c r="GB4" s="19" t="e">
        <f>IF(ISBLANK(#REF!),"",#REF!)</f>
        <v>#REF!</v>
      </c>
      <c r="GC4" s="19" t="e">
        <f>IF(ISBLANK(#REF!),"",#REF!)</f>
        <v>#REF!</v>
      </c>
      <c r="GD4" s="19" t="e">
        <f>IF(ISBLANK(#REF!),"",#REF!)</f>
        <v>#REF!</v>
      </c>
      <c r="GE4" s="19" t="e">
        <f>IF(ISBLANK(#REF!),"",#REF!)</f>
        <v>#REF!</v>
      </c>
      <c r="GF4" s="19" t="e">
        <f>IF(ISBLANK(#REF!),"",#REF!)</f>
        <v>#REF!</v>
      </c>
      <c r="GG4" s="19" t="e">
        <f>IF(OR(ISBLANK(#REF!),#REF!="市外"),"",#REF!)</f>
        <v>#REF!</v>
      </c>
      <c r="GH4" s="19" t="str">
        <f>IF(ISBLANK(共通様式④資本関係・人的関係に関する調書!B15),"",共通様式④資本関係・人的関係に関する調書!B15)</f>
        <v/>
      </c>
      <c r="GI4" s="19" t="e">
        <f>IF(ISBLANK(#REF!),"",#REF!)</f>
        <v>#REF!</v>
      </c>
    </row>
  </sheetData>
  <sheetProtection formatCells="0" formatColumns="0" formatRows="0" autoFilter="0"/>
  <dataConsolidate/>
  <mergeCells count="68">
    <mergeCell ref="GH2:GH3"/>
    <mergeCell ref="GI2:GI3"/>
    <mergeCell ref="EC2:EF2"/>
    <mergeCell ref="DM2:DP2"/>
    <mergeCell ref="EW2:EZ2"/>
    <mergeCell ref="ES2:EV2"/>
    <mergeCell ref="EO2:ER2"/>
    <mergeCell ref="FY2:GB2"/>
    <mergeCell ref="GG2:GG3"/>
    <mergeCell ref="FU2:FX2"/>
    <mergeCell ref="GC2:GF2"/>
    <mergeCell ref="FA2:FD2"/>
    <mergeCell ref="EG2:EJ2"/>
    <mergeCell ref="FQ2:FT2"/>
    <mergeCell ref="EK2:EN2"/>
    <mergeCell ref="DU2:DX2"/>
    <mergeCell ref="Z2:Z3"/>
    <mergeCell ref="U2:U3"/>
    <mergeCell ref="M2:M3"/>
    <mergeCell ref="R2:R3"/>
    <mergeCell ref="Q2:Q3"/>
    <mergeCell ref="V2:Y2"/>
    <mergeCell ref="J2:J3"/>
    <mergeCell ref="O2:O3"/>
    <mergeCell ref="S2:S3"/>
    <mergeCell ref="T2:T3"/>
    <mergeCell ref="N2:N3"/>
    <mergeCell ref="P2:P3"/>
    <mergeCell ref="K2:K3"/>
    <mergeCell ref="L2:L3"/>
    <mergeCell ref="A2:A3"/>
    <mergeCell ref="D2:G3"/>
    <mergeCell ref="C2:C3"/>
    <mergeCell ref="B2:B3"/>
    <mergeCell ref="I2:I3"/>
    <mergeCell ref="H2:H3"/>
    <mergeCell ref="FM2:FP2"/>
    <mergeCell ref="FI2:FL2"/>
    <mergeCell ref="AJ2:AK2"/>
    <mergeCell ref="AD2:AD3"/>
    <mergeCell ref="AQ2:AQ3"/>
    <mergeCell ref="FE2:FH2"/>
    <mergeCell ref="DA2:DD2"/>
    <mergeCell ref="DQ2:DT2"/>
    <mergeCell ref="DY2:EB2"/>
    <mergeCell ref="CW2:CZ2"/>
    <mergeCell ref="DI2:DL2"/>
    <mergeCell ref="AG2:AG3"/>
    <mergeCell ref="CK2:CN2"/>
    <mergeCell ref="CG2:CJ2"/>
    <mergeCell ref="CC2:CF2"/>
    <mergeCell ref="BU2:BX2"/>
    <mergeCell ref="AA2:AB2"/>
    <mergeCell ref="AE2:AE3"/>
    <mergeCell ref="AC2:AC3"/>
    <mergeCell ref="CO2:CR2"/>
    <mergeCell ref="DE2:DH2"/>
    <mergeCell ref="CS2:CV2"/>
    <mergeCell ref="BY2:CB2"/>
    <mergeCell ref="AF2:AF3"/>
    <mergeCell ref="AI2:AI3"/>
    <mergeCell ref="AH2:AH3"/>
    <mergeCell ref="AO2:AO3"/>
    <mergeCell ref="AP2:AP3"/>
    <mergeCell ref="AL2:AL3"/>
    <mergeCell ref="AM2:AM3"/>
    <mergeCell ref="AR2:BT2"/>
    <mergeCell ref="AN2:AN3"/>
  </mergeCells>
  <phoneticPr fontId="2"/>
  <printOptions horizontalCentered="1"/>
  <pageMargins left="0.39370078740157483" right="0.39370078740157483" top="0.98425196850393704" bottom="0.19685039370078741" header="0.51181102362204722" footer="0"/>
  <pageSetup paperSize="9" scale="60" orientation="landscape" r:id="rId1"/>
  <headerFooter alignWithMargins="0">
    <oddHeader>&amp;L
第１号様式</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T65"/>
  <sheetViews>
    <sheetView topLeftCell="C1" workbookViewId="0">
      <selection activeCell="S1" sqref="S1:T1048576"/>
    </sheetView>
  </sheetViews>
  <sheetFormatPr defaultColWidth="9" defaultRowHeight="13.2" x14ac:dyDescent="0.2"/>
  <cols>
    <col min="1" max="18" width="9" style="6"/>
    <col min="19" max="20" width="9" style="4"/>
    <col min="21" max="16384" width="9" style="6"/>
  </cols>
  <sheetData>
    <row r="1" spans="1:20" x14ac:dyDescent="0.2">
      <c r="A1" s="4" t="s">
        <v>138</v>
      </c>
      <c r="B1" s="4" t="s">
        <v>139</v>
      </c>
      <c r="C1" s="4" t="s">
        <v>140</v>
      </c>
      <c r="D1" s="4" t="s">
        <v>6</v>
      </c>
      <c r="E1" s="4" t="s">
        <v>128</v>
      </c>
      <c r="F1" s="4" t="s">
        <v>7</v>
      </c>
      <c r="G1" s="4" t="s">
        <v>141</v>
      </c>
      <c r="H1" s="5" t="s">
        <v>131</v>
      </c>
      <c r="I1" s="4" t="s">
        <v>32</v>
      </c>
      <c r="J1" s="9" t="s">
        <v>244</v>
      </c>
      <c r="K1" s="9" t="s">
        <v>133</v>
      </c>
      <c r="L1" s="4" t="s">
        <v>142</v>
      </c>
      <c r="O1" s="7" t="s">
        <v>86</v>
      </c>
      <c r="P1" s="7" t="s">
        <v>251</v>
      </c>
      <c r="Q1" s="7" t="s">
        <v>87</v>
      </c>
      <c r="S1" s="38" t="s">
        <v>311</v>
      </c>
      <c r="T1" s="38" t="s">
        <v>312</v>
      </c>
    </row>
    <row r="2" spans="1:20" x14ac:dyDescent="0.2">
      <c r="A2" s="7" t="s">
        <v>86</v>
      </c>
      <c r="B2" s="22" t="s">
        <v>39</v>
      </c>
      <c r="C2" s="8" t="s">
        <v>143</v>
      </c>
      <c r="D2" s="7">
        <v>1</v>
      </c>
      <c r="E2" s="7">
        <v>1</v>
      </c>
      <c r="F2" s="8">
        <v>1</v>
      </c>
      <c r="G2" s="7" t="s">
        <v>129</v>
      </c>
      <c r="H2" s="7" t="s">
        <v>65</v>
      </c>
      <c r="I2" s="6" t="s">
        <v>129</v>
      </c>
      <c r="J2" s="10">
        <v>0</v>
      </c>
      <c r="K2" s="6" t="s">
        <v>132</v>
      </c>
      <c r="L2" s="6" t="s">
        <v>0</v>
      </c>
      <c r="O2" s="22" t="s">
        <v>39</v>
      </c>
      <c r="P2" s="7" t="s">
        <v>253</v>
      </c>
      <c r="Q2" s="7" t="s">
        <v>39</v>
      </c>
      <c r="S2" s="38" t="s">
        <v>313</v>
      </c>
      <c r="T2" s="38">
        <v>1</v>
      </c>
    </row>
    <row r="3" spans="1:20" x14ac:dyDescent="0.2">
      <c r="A3" s="22" t="s">
        <v>251</v>
      </c>
      <c r="B3" s="22" t="s">
        <v>253</v>
      </c>
      <c r="C3" s="8" t="s">
        <v>76</v>
      </c>
      <c r="D3" s="7">
        <v>2</v>
      </c>
      <c r="E3" s="7">
        <v>2</v>
      </c>
      <c r="F3" s="8">
        <v>2</v>
      </c>
      <c r="G3" s="7" t="s">
        <v>234</v>
      </c>
      <c r="H3" s="7" t="s">
        <v>66</v>
      </c>
      <c r="I3" s="6" t="s">
        <v>235</v>
      </c>
      <c r="J3" s="10">
        <v>43</v>
      </c>
      <c r="K3" s="6" t="s">
        <v>146</v>
      </c>
      <c r="L3" s="6" t="s">
        <v>121</v>
      </c>
      <c r="O3" s="7"/>
      <c r="P3" s="7"/>
      <c r="Q3" s="7" t="s">
        <v>253</v>
      </c>
      <c r="S3" s="38" t="s">
        <v>314</v>
      </c>
      <c r="T3" s="38">
        <v>2</v>
      </c>
    </row>
    <row r="4" spans="1:20" x14ac:dyDescent="0.2">
      <c r="A4" s="22" t="s">
        <v>87</v>
      </c>
      <c r="C4" s="8" t="s">
        <v>5</v>
      </c>
      <c r="D4" s="7">
        <v>3</v>
      </c>
      <c r="E4" s="7">
        <v>3</v>
      </c>
      <c r="F4" s="8">
        <v>3</v>
      </c>
      <c r="G4" s="8" t="s">
        <v>144</v>
      </c>
      <c r="H4" s="7" t="s">
        <v>67</v>
      </c>
      <c r="I4" s="6" t="s">
        <v>145</v>
      </c>
      <c r="J4" s="10">
        <v>1</v>
      </c>
      <c r="K4" s="6" t="s">
        <v>43</v>
      </c>
      <c r="L4" s="6" t="s">
        <v>1</v>
      </c>
      <c r="S4" s="38" t="s">
        <v>315</v>
      </c>
      <c r="T4" s="38">
        <v>3</v>
      </c>
    </row>
    <row r="5" spans="1:20" x14ac:dyDescent="0.2">
      <c r="C5" s="34" t="s">
        <v>295</v>
      </c>
      <c r="D5" s="7">
        <v>4</v>
      </c>
      <c r="E5" s="7">
        <v>4</v>
      </c>
      <c r="F5" s="8">
        <v>4</v>
      </c>
      <c r="G5" s="8" t="s">
        <v>147</v>
      </c>
      <c r="H5" s="7" t="s">
        <v>68</v>
      </c>
      <c r="I5" s="6" t="s">
        <v>148</v>
      </c>
      <c r="J5" s="10">
        <v>2</v>
      </c>
      <c r="K5" s="6" t="s">
        <v>44</v>
      </c>
      <c r="L5" s="6" t="s">
        <v>111</v>
      </c>
      <c r="S5" s="38" t="s">
        <v>316</v>
      </c>
      <c r="T5" s="38">
        <v>4</v>
      </c>
    </row>
    <row r="6" spans="1:20" x14ac:dyDescent="0.2">
      <c r="D6" s="7">
        <v>5</v>
      </c>
      <c r="E6" s="7">
        <v>5</v>
      </c>
      <c r="F6" s="8">
        <v>5</v>
      </c>
      <c r="G6" s="8" t="s">
        <v>149</v>
      </c>
      <c r="H6" s="7" t="s">
        <v>69</v>
      </c>
      <c r="I6" s="6" t="s">
        <v>150</v>
      </c>
      <c r="J6" s="10">
        <v>3</v>
      </c>
      <c r="K6" s="6" t="s">
        <v>153</v>
      </c>
      <c r="S6" s="38" t="s">
        <v>317</v>
      </c>
      <c r="T6" s="38">
        <v>5</v>
      </c>
    </row>
    <row r="7" spans="1:20" x14ac:dyDescent="0.2">
      <c r="D7" s="7">
        <v>6</v>
      </c>
      <c r="E7" s="7">
        <v>6</v>
      </c>
      <c r="F7" s="8">
        <v>6</v>
      </c>
      <c r="G7" s="8" t="s">
        <v>151</v>
      </c>
      <c r="H7" s="7" t="s">
        <v>77</v>
      </c>
      <c r="I7" s="6" t="s">
        <v>152</v>
      </c>
      <c r="J7" s="10">
        <v>4</v>
      </c>
      <c r="K7" s="6" t="s">
        <v>13</v>
      </c>
      <c r="S7" s="38" t="s">
        <v>318</v>
      </c>
      <c r="T7" s="38">
        <v>6</v>
      </c>
    </row>
    <row r="8" spans="1:20" x14ac:dyDescent="0.2">
      <c r="D8" s="7">
        <v>7</v>
      </c>
      <c r="E8" s="7">
        <v>7</v>
      </c>
      <c r="F8" s="8">
        <v>7</v>
      </c>
      <c r="G8" s="8" t="s">
        <v>154</v>
      </c>
      <c r="H8" s="7" t="s">
        <v>70</v>
      </c>
      <c r="I8" s="6" t="s">
        <v>155</v>
      </c>
      <c r="J8" s="10">
        <v>5</v>
      </c>
      <c r="K8" s="6" t="s">
        <v>45</v>
      </c>
      <c r="S8" s="38" t="s">
        <v>319</v>
      </c>
      <c r="T8" s="38">
        <v>7</v>
      </c>
    </row>
    <row r="9" spans="1:20" x14ac:dyDescent="0.2">
      <c r="D9" s="7">
        <v>8</v>
      </c>
      <c r="E9" s="7">
        <v>8</v>
      </c>
      <c r="F9" s="8">
        <v>8</v>
      </c>
      <c r="G9" s="8" t="s">
        <v>156</v>
      </c>
      <c r="H9" s="7" t="s">
        <v>71</v>
      </c>
      <c r="I9" s="6" t="s">
        <v>157</v>
      </c>
      <c r="J9" s="10">
        <v>6</v>
      </c>
      <c r="K9" s="6" t="s">
        <v>40</v>
      </c>
      <c r="S9" s="38" t="s">
        <v>320</v>
      </c>
      <c r="T9" s="38">
        <v>8</v>
      </c>
    </row>
    <row r="10" spans="1:20" x14ac:dyDescent="0.2">
      <c r="D10" s="7">
        <v>9</v>
      </c>
      <c r="E10" s="7">
        <v>9</v>
      </c>
      <c r="F10" s="8">
        <v>9</v>
      </c>
      <c r="G10" s="8" t="s">
        <v>158</v>
      </c>
      <c r="H10" s="7" t="s">
        <v>72</v>
      </c>
      <c r="I10" s="6" t="s">
        <v>159</v>
      </c>
      <c r="J10" s="10">
        <v>7</v>
      </c>
      <c r="K10" s="6" t="s">
        <v>16</v>
      </c>
      <c r="S10" s="38" t="s">
        <v>321</v>
      </c>
      <c r="T10" s="38">
        <v>9</v>
      </c>
    </row>
    <row r="11" spans="1:20" x14ac:dyDescent="0.2">
      <c r="D11" s="7">
        <v>10</v>
      </c>
      <c r="E11" s="7">
        <v>10</v>
      </c>
      <c r="F11" s="8">
        <v>10</v>
      </c>
      <c r="G11" s="8" t="s">
        <v>160</v>
      </c>
      <c r="H11" s="7" t="s">
        <v>73</v>
      </c>
      <c r="I11" s="6" t="s">
        <v>161</v>
      </c>
      <c r="J11" s="10">
        <v>8</v>
      </c>
      <c r="K11" s="6" t="s">
        <v>164</v>
      </c>
      <c r="S11" s="38" t="s">
        <v>322</v>
      </c>
      <c r="T11" s="38">
        <v>10</v>
      </c>
    </row>
    <row r="12" spans="1:20" x14ac:dyDescent="0.2">
      <c r="D12" s="7">
        <v>11</v>
      </c>
      <c r="E12" s="8">
        <v>11</v>
      </c>
      <c r="F12" s="8">
        <v>11</v>
      </c>
      <c r="G12" s="7" t="s">
        <v>162</v>
      </c>
      <c r="H12" s="7" t="s">
        <v>74</v>
      </c>
      <c r="I12" s="6" t="s">
        <v>163</v>
      </c>
      <c r="J12" s="10">
        <v>9</v>
      </c>
      <c r="K12" s="6" t="s">
        <v>136</v>
      </c>
      <c r="S12" s="38" t="s">
        <v>323</v>
      </c>
      <c r="T12" s="38">
        <v>13</v>
      </c>
    </row>
    <row r="13" spans="1:20" x14ac:dyDescent="0.2">
      <c r="D13" s="7">
        <v>12</v>
      </c>
      <c r="E13" s="8">
        <v>12</v>
      </c>
      <c r="F13" s="8">
        <v>12</v>
      </c>
      <c r="G13" s="7" t="s">
        <v>165</v>
      </c>
      <c r="H13" s="7" t="s">
        <v>75</v>
      </c>
      <c r="I13" s="6" t="s">
        <v>166</v>
      </c>
      <c r="J13" s="10">
        <v>10</v>
      </c>
      <c r="K13" s="6" t="s">
        <v>46</v>
      </c>
      <c r="S13" s="38" t="s">
        <v>324</v>
      </c>
      <c r="T13" s="38">
        <v>11</v>
      </c>
    </row>
    <row r="14" spans="1:20" x14ac:dyDescent="0.2">
      <c r="D14" s="7">
        <v>13</v>
      </c>
      <c r="F14" s="8">
        <v>13</v>
      </c>
      <c r="G14" s="7" t="s">
        <v>167</v>
      </c>
      <c r="H14" s="7" t="s">
        <v>76</v>
      </c>
      <c r="I14" s="6" t="s">
        <v>168</v>
      </c>
      <c r="J14" s="10">
        <v>11</v>
      </c>
      <c r="K14" s="6" t="s">
        <v>137</v>
      </c>
      <c r="S14" s="38" t="s">
        <v>325</v>
      </c>
      <c r="T14" s="38">
        <v>15</v>
      </c>
    </row>
    <row r="15" spans="1:20" x14ac:dyDescent="0.2">
      <c r="D15" s="7">
        <v>14</v>
      </c>
      <c r="F15" s="8">
        <v>14</v>
      </c>
      <c r="G15" s="7" t="s">
        <v>169</v>
      </c>
      <c r="H15" s="7" t="s">
        <v>78</v>
      </c>
      <c r="I15" s="6" t="s">
        <v>170</v>
      </c>
      <c r="J15" s="10">
        <v>12</v>
      </c>
      <c r="K15" s="6" t="s">
        <v>173</v>
      </c>
      <c r="S15" s="38" t="s">
        <v>326</v>
      </c>
      <c r="T15" s="38">
        <v>12</v>
      </c>
    </row>
    <row r="16" spans="1:20" x14ac:dyDescent="0.2">
      <c r="D16" s="7">
        <v>15</v>
      </c>
      <c r="F16" s="8">
        <v>15</v>
      </c>
      <c r="G16" s="7" t="s">
        <v>171</v>
      </c>
      <c r="H16" s="7" t="s">
        <v>84</v>
      </c>
      <c r="I16" s="6" t="s">
        <v>172</v>
      </c>
      <c r="J16" s="10">
        <v>13</v>
      </c>
      <c r="K16" s="6" t="s">
        <v>47</v>
      </c>
      <c r="S16" s="38" t="s">
        <v>327</v>
      </c>
      <c r="T16" s="38">
        <v>14</v>
      </c>
    </row>
    <row r="17" spans="4:20" x14ac:dyDescent="0.2">
      <c r="D17" s="7">
        <v>16</v>
      </c>
      <c r="F17" s="8">
        <v>16</v>
      </c>
      <c r="G17" s="7" t="s">
        <v>174</v>
      </c>
      <c r="H17" s="7" t="s">
        <v>79</v>
      </c>
      <c r="I17" s="6" t="s">
        <v>175</v>
      </c>
      <c r="J17" s="10">
        <v>14</v>
      </c>
      <c r="K17" s="6" t="s">
        <v>178</v>
      </c>
      <c r="S17" s="38" t="s">
        <v>328</v>
      </c>
      <c r="T17" s="38">
        <v>16</v>
      </c>
    </row>
    <row r="18" spans="4:20" x14ac:dyDescent="0.2">
      <c r="D18" s="7">
        <v>17</v>
      </c>
      <c r="F18" s="8">
        <v>17</v>
      </c>
      <c r="G18" s="7" t="s">
        <v>176</v>
      </c>
      <c r="H18" s="7" t="s">
        <v>80</v>
      </c>
      <c r="I18" s="6" t="s">
        <v>177</v>
      </c>
      <c r="J18" s="10">
        <v>15</v>
      </c>
      <c r="K18" s="6" t="s">
        <v>48</v>
      </c>
      <c r="S18" s="38" t="s">
        <v>329</v>
      </c>
      <c r="T18" s="38">
        <v>17</v>
      </c>
    </row>
    <row r="19" spans="4:20" x14ac:dyDescent="0.2">
      <c r="D19" s="7">
        <v>18</v>
      </c>
      <c r="F19" s="8">
        <v>18</v>
      </c>
      <c r="G19" s="7" t="s">
        <v>179</v>
      </c>
      <c r="H19" s="7" t="s">
        <v>81</v>
      </c>
      <c r="I19" s="6" t="s">
        <v>180</v>
      </c>
      <c r="J19" s="10">
        <v>16</v>
      </c>
      <c r="K19" s="6" t="s">
        <v>49</v>
      </c>
      <c r="S19" s="38" t="s">
        <v>330</v>
      </c>
      <c r="T19" s="38">
        <v>18</v>
      </c>
    </row>
    <row r="20" spans="4:20" x14ac:dyDescent="0.2">
      <c r="D20" s="7">
        <v>19</v>
      </c>
      <c r="F20" s="8">
        <v>19</v>
      </c>
      <c r="G20" s="7" t="s">
        <v>181</v>
      </c>
      <c r="H20" s="7" t="s">
        <v>82</v>
      </c>
      <c r="I20" s="6" t="s">
        <v>182</v>
      </c>
      <c r="J20" s="10">
        <v>17</v>
      </c>
      <c r="K20" s="6" t="s">
        <v>134</v>
      </c>
      <c r="S20" s="38" t="s">
        <v>331</v>
      </c>
      <c r="T20" s="38">
        <v>19</v>
      </c>
    </row>
    <row r="21" spans="4:20" x14ac:dyDescent="0.2">
      <c r="D21" s="7">
        <v>20</v>
      </c>
      <c r="F21" s="8">
        <v>20</v>
      </c>
      <c r="G21" s="7" t="s">
        <v>183</v>
      </c>
      <c r="H21" s="7" t="s">
        <v>83</v>
      </c>
      <c r="I21" s="6" t="s">
        <v>184</v>
      </c>
      <c r="J21" s="10">
        <v>18</v>
      </c>
      <c r="K21" s="6" t="s">
        <v>50</v>
      </c>
      <c r="S21" s="38" t="s">
        <v>332</v>
      </c>
      <c r="T21" s="38">
        <v>20</v>
      </c>
    </row>
    <row r="22" spans="4:20" x14ac:dyDescent="0.2">
      <c r="D22" s="7">
        <v>21</v>
      </c>
      <c r="F22" s="8">
        <v>21</v>
      </c>
      <c r="G22" s="7" t="s">
        <v>185</v>
      </c>
      <c r="I22" s="6" t="s">
        <v>186</v>
      </c>
      <c r="J22" s="10">
        <v>19</v>
      </c>
      <c r="K22" s="6" t="s">
        <v>51</v>
      </c>
    </row>
    <row r="23" spans="4:20" x14ac:dyDescent="0.2">
      <c r="D23" s="7">
        <v>22</v>
      </c>
      <c r="F23" s="8">
        <v>22</v>
      </c>
      <c r="G23" s="7" t="s">
        <v>187</v>
      </c>
      <c r="I23" s="6" t="s">
        <v>188</v>
      </c>
      <c r="J23" s="10">
        <v>20</v>
      </c>
      <c r="K23" s="6" t="s">
        <v>52</v>
      </c>
    </row>
    <row r="24" spans="4:20" x14ac:dyDescent="0.2">
      <c r="D24" s="7">
        <v>23</v>
      </c>
      <c r="F24" s="8">
        <v>23</v>
      </c>
      <c r="G24" s="7" t="s">
        <v>189</v>
      </c>
      <c r="I24" s="6" t="s">
        <v>190</v>
      </c>
      <c r="J24" s="10">
        <v>21</v>
      </c>
      <c r="K24" s="6" t="s">
        <v>53</v>
      </c>
    </row>
    <row r="25" spans="4:20" x14ac:dyDescent="0.2">
      <c r="D25" s="7">
        <v>24</v>
      </c>
      <c r="F25" s="8">
        <v>24</v>
      </c>
      <c r="G25" s="7" t="s">
        <v>191</v>
      </c>
      <c r="I25" s="6" t="s">
        <v>192</v>
      </c>
      <c r="J25" s="10">
        <v>22</v>
      </c>
      <c r="K25" s="6" t="s">
        <v>135</v>
      </c>
    </row>
    <row r="26" spans="4:20" x14ac:dyDescent="0.2">
      <c r="D26" s="7">
        <v>25</v>
      </c>
      <c r="F26" s="8">
        <v>25</v>
      </c>
      <c r="G26" s="7" t="s">
        <v>193</v>
      </c>
      <c r="I26" s="6" t="s">
        <v>194</v>
      </c>
      <c r="J26" s="10">
        <v>23</v>
      </c>
      <c r="K26" s="6" t="s">
        <v>54</v>
      </c>
    </row>
    <row r="27" spans="4:20" x14ac:dyDescent="0.2">
      <c r="D27" s="7">
        <v>26</v>
      </c>
      <c r="F27" s="8">
        <v>26</v>
      </c>
      <c r="G27" s="7" t="s">
        <v>195</v>
      </c>
      <c r="I27" s="6" t="s">
        <v>196</v>
      </c>
      <c r="J27" s="10">
        <v>24</v>
      </c>
      <c r="K27" s="6" t="s">
        <v>55</v>
      </c>
    </row>
    <row r="28" spans="4:20" x14ac:dyDescent="0.2">
      <c r="D28" s="7">
        <v>27</v>
      </c>
      <c r="F28" s="8">
        <v>27</v>
      </c>
      <c r="G28" s="7" t="s">
        <v>197</v>
      </c>
      <c r="I28" s="6" t="s">
        <v>198</v>
      </c>
      <c r="J28" s="10">
        <v>25</v>
      </c>
      <c r="K28" s="6" t="s">
        <v>56</v>
      </c>
    </row>
    <row r="29" spans="4:20" x14ac:dyDescent="0.2">
      <c r="D29" s="7">
        <v>28</v>
      </c>
      <c r="F29" s="8">
        <v>28</v>
      </c>
      <c r="G29" s="7" t="s">
        <v>199</v>
      </c>
      <c r="I29" s="6" t="s">
        <v>200</v>
      </c>
      <c r="J29" s="10">
        <v>26</v>
      </c>
      <c r="K29" s="6" t="s">
        <v>57</v>
      </c>
    </row>
    <row r="30" spans="4:20" x14ac:dyDescent="0.2">
      <c r="D30" s="7">
        <v>29</v>
      </c>
      <c r="F30" s="8">
        <v>29</v>
      </c>
      <c r="G30" s="7" t="s">
        <v>201</v>
      </c>
      <c r="I30" s="6" t="s">
        <v>202</v>
      </c>
      <c r="J30" s="10">
        <v>27</v>
      </c>
      <c r="K30" s="6" t="s">
        <v>205</v>
      </c>
    </row>
    <row r="31" spans="4:20" x14ac:dyDescent="0.2">
      <c r="D31" s="7">
        <v>30</v>
      </c>
      <c r="F31" s="8">
        <v>30</v>
      </c>
      <c r="G31" s="7" t="s">
        <v>203</v>
      </c>
      <c r="I31" s="6" t="s">
        <v>204</v>
      </c>
      <c r="J31" s="10">
        <v>28</v>
      </c>
    </row>
    <row r="32" spans="4:20" x14ac:dyDescent="0.2">
      <c r="D32" s="7">
        <v>31</v>
      </c>
      <c r="F32" s="8">
        <v>31</v>
      </c>
      <c r="G32" s="7" t="s">
        <v>206</v>
      </c>
      <c r="I32" s="6" t="s">
        <v>207</v>
      </c>
      <c r="J32" s="10">
        <v>29</v>
      </c>
    </row>
    <row r="33" spans="4:10" x14ac:dyDescent="0.2">
      <c r="D33" s="7">
        <v>32</v>
      </c>
      <c r="G33" s="7" t="s">
        <v>208</v>
      </c>
      <c r="I33" s="6" t="s">
        <v>209</v>
      </c>
      <c r="J33" s="10">
        <v>30</v>
      </c>
    </row>
    <row r="34" spans="4:10" x14ac:dyDescent="0.2">
      <c r="D34" s="7">
        <v>33</v>
      </c>
      <c r="G34" s="7" t="s">
        <v>210</v>
      </c>
      <c r="I34" s="6" t="s">
        <v>211</v>
      </c>
      <c r="J34" s="10">
        <v>31</v>
      </c>
    </row>
    <row r="35" spans="4:10" x14ac:dyDescent="0.2">
      <c r="D35" s="7">
        <v>34</v>
      </c>
      <c r="G35" s="7" t="s">
        <v>212</v>
      </c>
      <c r="I35" s="6" t="s">
        <v>213</v>
      </c>
      <c r="J35" s="10">
        <v>32</v>
      </c>
    </row>
    <row r="36" spans="4:10" x14ac:dyDescent="0.2">
      <c r="D36" s="7">
        <v>35</v>
      </c>
      <c r="G36" s="7" t="s">
        <v>214</v>
      </c>
      <c r="I36" s="6" t="s">
        <v>215</v>
      </c>
      <c r="J36" s="10">
        <v>33</v>
      </c>
    </row>
    <row r="37" spans="4:10" x14ac:dyDescent="0.2">
      <c r="D37" s="7">
        <v>36</v>
      </c>
      <c r="G37" s="7" t="s">
        <v>216</v>
      </c>
      <c r="I37" s="6" t="s">
        <v>217</v>
      </c>
      <c r="J37" s="10">
        <v>34</v>
      </c>
    </row>
    <row r="38" spans="4:10" x14ac:dyDescent="0.2">
      <c r="D38" s="7">
        <v>37</v>
      </c>
      <c r="G38" s="7" t="s">
        <v>218</v>
      </c>
      <c r="I38" s="6" t="s">
        <v>219</v>
      </c>
      <c r="J38" s="10">
        <v>35</v>
      </c>
    </row>
    <row r="39" spans="4:10" x14ac:dyDescent="0.2">
      <c r="D39" s="7">
        <v>38</v>
      </c>
      <c r="G39" s="7" t="s">
        <v>220</v>
      </c>
      <c r="I39" s="6" t="s">
        <v>221</v>
      </c>
      <c r="J39" s="10">
        <v>36</v>
      </c>
    </row>
    <row r="40" spans="4:10" x14ac:dyDescent="0.2">
      <c r="D40" s="7">
        <v>39</v>
      </c>
      <c r="G40" s="7" t="s">
        <v>222</v>
      </c>
      <c r="I40" s="6" t="s">
        <v>223</v>
      </c>
      <c r="J40" s="10">
        <v>37</v>
      </c>
    </row>
    <row r="41" spans="4:10" x14ac:dyDescent="0.2">
      <c r="D41" s="7">
        <v>40</v>
      </c>
      <c r="G41" s="7" t="s">
        <v>224</v>
      </c>
      <c r="I41" s="6" t="s">
        <v>225</v>
      </c>
      <c r="J41" s="10">
        <v>38</v>
      </c>
    </row>
    <row r="42" spans="4:10" x14ac:dyDescent="0.2">
      <c r="D42" s="7">
        <v>41</v>
      </c>
      <c r="G42" s="7" t="s">
        <v>226</v>
      </c>
      <c r="I42" s="6" t="s">
        <v>227</v>
      </c>
      <c r="J42" s="10">
        <v>39</v>
      </c>
    </row>
    <row r="43" spans="4:10" x14ac:dyDescent="0.2">
      <c r="D43" s="7">
        <v>42</v>
      </c>
      <c r="G43" s="7" t="s">
        <v>228</v>
      </c>
      <c r="I43" s="6" t="s">
        <v>229</v>
      </c>
      <c r="J43" s="10">
        <v>40</v>
      </c>
    </row>
    <row r="44" spans="4:10" x14ac:dyDescent="0.2">
      <c r="D44" s="7">
        <v>43</v>
      </c>
      <c r="G44" s="7" t="s">
        <v>230</v>
      </c>
      <c r="I44" s="6" t="s">
        <v>231</v>
      </c>
      <c r="J44" s="10">
        <v>41</v>
      </c>
    </row>
    <row r="45" spans="4:10" x14ac:dyDescent="0.2">
      <c r="D45" s="7">
        <v>44</v>
      </c>
      <c r="G45" s="7" t="s">
        <v>232</v>
      </c>
      <c r="I45" s="6" t="s">
        <v>233</v>
      </c>
      <c r="J45" s="10">
        <v>42</v>
      </c>
    </row>
    <row r="46" spans="4:10" x14ac:dyDescent="0.2">
      <c r="D46" s="7">
        <v>45</v>
      </c>
      <c r="G46" s="7" t="s">
        <v>236</v>
      </c>
      <c r="I46" s="6" t="s">
        <v>237</v>
      </c>
      <c r="J46" s="10">
        <v>44</v>
      </c>
    </row>
    <row r="47" spans="4:10" x14ac:dyDescent="0.2">
      <c r="D47" s="7">
        <v>46</v>
      </c>
      <c r="G47" s="7" t="s">
        <v>238</v>
      </c>
      <c r="I47" s="6" t="s">
        <v>239</v>
      </c>
      <c r="J47" s="10">
        <v>45</v>
      </c>
    </row>
    <row r="48" spans="4:10" x14ac:dyDescent="0.2">
      <c r="D48" s="7">
        <v>47</v>
      </c>
      <c r="G48" s="7" t="s">
        <v>240</v>
      </c>
      <c r="I48" s="6" t="s">
        <v>241</v>
      </c>
      <c r="J48" s="10">
        <v>46</v>
      </c>
    </row>
    <row r="49" spans="4:10" x14ac:dyDescent="0.2">
      <c r="D49" s="7">
        <v>48</v>
      </c>
      <c r="G49" s="7" t="s">
        <v>242</v>
      </c>
      <c r="I49" s="6" t="s">
        <v>243</v>
      </c>
      <c r="J49" s="10">
        <v>47</v>
      </c>
    </row>
    <row r="50" spans="4:10" x14ac:dyDescent="0.2">
      <c r="D50" s="7">
        <v>49</v>
      </c>
    </row>
    <row r="51" spans="4:10" x14ac:dyDescent="0.2">
      <c r="D51" s="7">
        <v>50</v>
      </c>
    </row>
    <row r="52" spans="4:10" x14ac:dyDescent="0.2">
      <c r="D52" s="7">
        <v>51</v>
      </c>
    </row>
    <row r="53" spans="4:10" x14ac:dyDescent="0.2">
      <c r="D53" s="7">
        <v>52</v>
      </c>
    </row>
    <row r="54" spans="4:10" x14ac:dyDescent="0.2">
      <c r="D54" s="7">
        <v>53</v>
      </c>
    </row>
    <row r="55" spans="4:10" x14ac:dyDescent="0.2">
      <c r="D55" s="7">
        <v>54</v>
      </c>
    </row>
    <row r="56" spans="4:10" x14ac:dyDescent="0.2">
      <c r="D56" s="7">
        <v>55</v>
      </c>
    </row>
    <row r="57" spans="4:10" x14ac:dyDescent="0.2">
      <c r="D57" s="7">
        <v>56</v>
      </c>
    </row>
    <row r="58" spans="4:10" x14ac:dyDescent="0.2">
      <c r="D58" s="7">
        <v>57</v>
      </c>
    </row>
    <row r="59" spans="4:10" x14ac:dyDescent="0.2">
      <c r="D59" s="7">
        <v>58</v>
      </c>
    </row>
    <row r="60" spans="4:10" x14ac:dyDescent="0.2">
      <c r="D60" s="7">
        <v>59</v>
      </c>
    </row>
    <row r="61" spans="4:10" x14ac:dyDescent="0.2">
      <c r="D61" s="7">
        <v>60</v>
      </c>
    </row>
    <row r="62" spans="4:10" x14ac:dyDescent="0.2">
      <c r="D62" s="7">
        <v>61</v>
      </c>
    </row>
    <row r="63" spans="4:10" x14ac:dyDescent="0.2">
      <c r="D63" s="7">
        <v>62</v>
      </c>
    </row>
    <row r="64" spans="4:10" x14ac:dyDescent="0.2">
      <c r="D64" s="7">
        <v>63</v>
      </c>
    </row>
    <row r="65" spans="4:4" x14ac:dyDescent="0.2">
      <c r="D65" s="7">
        <v>64</v>
      </c>
    </row>
  </sheetData>
  <autoFilter ref="A1:I440" xr:uid="{00000000-0009-0000-0000-000002000000}"/>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3BD91-F9B7-434C-8340-790BF34FDF5B}">
  <sheetPr codeName="Sheet19">
    <tabColor rgb="FFFF0000"/>
  </sheetPr>
  <dimension ref="A1:AN4"/>
  <sheetViews>
    <sheetView workbookViewId="0">
      <selection activeCell="F4" sqref="F4"/>
    </sheetView>
  </sheetViews>
  <sheetFormatPr defaultRowHeight="13.2" x14ac:dyDescent="0.2"/>
  <cols>
    <col min="3" max="3" width="14.33203125" customWidth="1"/>
    <col min="4" max="23" width="5.44140625" customWidth="1"/>
    <col min="36" max="40" width="6.6640625" customWidth="1"/>
  </cols>
  <sheetData>
    <row r="1" spans="1:40" x14ac:dyDescent="0.2">
      <c r="A1" s="1" t="s">
        <v>122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0" ht="24.75" customHeight="1" x14ac:dyDescent="0.2">
      <c r="A2" s="35"/>
      <c r="B2" s="35"/>
      <c r="C2" s="35"/>
      <c r="D2" s="83" t="s">
        <v>41</v>
      </c>
      <c r="E2" s="84"/>
      <c r="F2" s="84"/>
      <c r="G2" s="85"/>
      <c r="H2" s="83" t="s">
        <v>42</v>
      </c>
      <c r="I2" s="84"/>
      <c r="J2" s="84"/>
      <c r="K2" s="85"/>
      <c r="L2" s="83" t="s">
        <v>40</v>
      </c>
      <c r="M2" s="84"/>
      <c r="N2" s="84"/>
      <c r="O2" s="85"/>
      <c r="P2" s="83" t="s">
        <v>16</v>
      </c>
      <c r="Q2" s="84"/>
      <c r="R2" s="84"/>
      <c r="S2" s="85"/>
      <c r="T2" s="83" t="s">
        <v>55</v>
      </c>
      <c r="U2" s="84"/>
      <c r="V2" s="84"/>
      <c r="W2" s="85"/>
      <c r="X2" s="89" t="s">
        <v>123</v>
      </c>
      <c r="Y2" s="90"/>
      <c r="Z2" s="90"/>
      <c r="AA2" s="90"/>
      <c r="AB2" s="90"/>
      <c r="AC2" s="90"/>
      <c r="AD2" s="90"/>
      <c r="AE2" s="90"/>
      <c r="AF2" s="90"/>
      <c r="AG2" s="90"/>
      <c r="AH2" s="90"/>
      <c r="AI2" s="91"/>
      <c r="AJ2" s="86" t="s">
        <v>127</v>
      </c>
      <c r="AK2" s="87"/>
      <c r="AL2" s="87"/>
      <c r="AM2" s="87"/>
      <c r="AN2" s="88"/>
    </row>
    <row r="3" spans="1:40" s="51" customFormat="1" ht="48.75" customHeight="1" x14ac:dyDescent="0.2">
      <c r="A3" s="47" t="s">
        <v>113</v>
      </c>
      <c r="B3" s="47" t="s">
        <v>114</v>
      </c>
      <c r="C3" s="52" t="s">
        <v>8</v>
      </c>
      <c r="D3" s="48" t="s">
        <v>32</v>
      </c>
      <c r="E3" s="48" t="s">
        <v>4</v>
      </c>
      <c r="F3" s="48" t="s">
        <v>112</v>
      </c>
      <c r="G3" s="48" t="s">
        <v>38</v>
      </c>
      <c r="H3" s="48" t="s">
        <v>32</v>
      </c>
      <c r="I3" s="48" t="s">
        <v>4</v>
      </c>
      <c r="J3" s="48" t="s">
        <v>112</v>
      </c>
      <c r="K3" s="48" t="s">
        <v>38</v>
      </c>
      <c r="L3" s="48" t="s">
        <v>32</v>
      </c>
      <c r="M3" s="48" t="s">
        <v>4</v>
      </c>
      <c r="N3" s="48" t="s">
        <v>112</v>
      </c>
      <c r="O3" s="48" t="s">
        <v>38</v>
      </c>
      <c r="P3" s="48" t="s">
        <v>32</v>
      </c>
      <c r="Q3" s="48" t="s">
        <v>4</v>
      </c>
      <c r="R3" s="48" t="s">
        <v>112</v>
      </c>
      <c r="S3" s="48" t="s">
        <v>38</v>
      </c>
      <c r="T3" s="48" t="s">
        <v>32</v>
      </c>
      <c r="U3" s="48" t="s">
        <v>4</v>
      </c>
      <c r="V3" s="48" t="s">
        <v>112</v>
      </c>
      <c r="W3" s="48" t="s">
        <v>38</v>
      </c>
      <c r="X3" s="49" t="s">
        <v>296</v>
      </c>
      <c r="Y3" s="49" t="s">
        <v>304</v>
      </c>
      <c r="Z3" s="49" t="s">
        <v>310</v>
      </c>
      <c r="AA3" s="49" t="s">
        <v>125</v>
      </c>
      <c r="AB3" s="49" t="s">
        <v>126</v>
      </c>
      <c r="AC3" s="49" t="s">
        <v>115</v>
      </c>
      <c r="AD3" s="49" t="s">
        <v>116</v>
      </c>
      <c r="AE3" s="49" t="s">
        <v>305</v>
      </c>
      <c r="AF3" s="49" t="s">
        <v>306</v>
      </c>
      <c r="AG3" s="49" t="s">
        <v>307</v>
      </c>
      <c r="AH3" s="49" t="s">
        <v>308</v>
      </c>
      <c r="AI3" s="49" t="s">
        <v>309</v>
      </c>
      <c r="AJ3" s="50" t="s">
        <v>41</v>
      </c>
      <c r="AK3" s="50" t="s">
        <v>42</v>
      </c>
      <c r="AL3" s="50" t="s">
        <v>40</v>
      </c>
      <c r="AM3" s="50" t="s">
        <v>16</v>
      </c>
      <c r="AN3" s="50" t="s">
        <v>124</v>
      </c>
    </row>
    <row r="4" spans="1:40" ht="36" customHeight="1" x14ac:dyDescent="0.2">
      <c r="A4" s="53" t="e">
        <f>参照用シート!B4</f>
        <v>#REF!</v>
      </c>
      <c r="B4" s="53" t="e">
        <f>参照用シート!H4</f>
        <v>#REF!</v>
      </c>
      <c r="C4" s="53" t="e">
        <f>参照用シート!AD4</f>
        <v>#REF!</v>
      </c>
      <c r="D4" s="3" t="e">
        <f>参照用シート!BU4</f>
        <v>#REF!</v>
      </c>
      <c r="E4" s="3" t="e">
        <f>参照用シート!BV4</f>
        <v>#REF!</v>
      </c>
      <c r="F4" s="3" t="e">
        <f>参照用シート!BW4</f>
        <v>#REF!</v>
      </c>
      <c r="G4" s="3" t="e">
        <f>参照用シート!BX4</f>
        <v>#REF!</v>
      </c>
      <c r="H4" s="3" t="e">
        <f>参照用シート!BY4</f>
        <v>#REF!</v>
      </c>
      <c r="I4" s="3" t="e">
        <f>参照用シート!BZ4</f>
        <v>#REF!</v>
      </c>
      <c r="J4" s="3" t="e">
        <f>参照用シート!CA4</f>
        <v>#REF!</v>
      </c>
      <c r="K4" s="3" t="e">
        <f>参照用シート!CB4</f>
        <v>#REF!</v>
      </c>
      <c r="L4" s="3" t="e">
        <f>参照用シート!CW4</f>
        <v>#REF!</v>
      </c>
      <c r="M4" s="3" t="e">
        <f>参照用シート!CX4</f>
        <v>#REF!</v>
      </c>
      <c r="N4" s="3" t="e">
        <f>参照用シート!CY4</f>
        <v>#REF!</v>
      </c>
      <c r="O4" s="3" t="e">
        <f>参照用シート!CZ4</f>
        <v>#REF!</v>
      </c>
      <c r="P4" s="3" t="e">
        <f>参照用シート!DA4</f>
        <v>#REF!</v>
      </c>
      <c r="Q4" s="3" t="e">
        <f>参照用シート!DB4</f>
        <v>#REF!</v>
      </c>
      <c r="R4" s="3" t="e">
        <f>参照用シート!DC4</f>
        <v>#REF!</v>
      </c>
      <c r="S4" s="3" t="e">
        <f>参照用シート!DD4</f>
        <v>#REF!</v>
      </c>
      <c r="T4" s="3" t="e">
        <f>参照用シート!FQ4</f>
        <v>#REF!</v>
      </c>
      <c r="U4" s="3" t="e">
        <f>参照用シート!FR4</f>
        <v>#REF!</v>
      </c>
      <c r="V4" s="3" t="e">
        <f>参照用シート!FS4</f>
        <v>#REF!</v>
      </c>
      <c r="W4" s="3" t="e">
        <f>参照用シート!FT4</f>
        <v>#REF!</v>
      </c>
      <c r="X4" s="37" t="e">
        <f>#REF!</f>
        <v>#REF!</v>
      </c>
      <c r="Y4" s="37" t="e">
        <f>#REF!</f>
        <v>#REF!</v>
      </c>
      <c r="Z4" s="37" t="e">
        <f>#REF!</f>
        <v>#REF!</v>
      </c>
      <c r="AA4" s="37" t="e">
        <f>#REF!</f>
        <v>#REF!</v>
      </c>
      <c r="AB4" s="37" t="e">
        <f>#REF!</f>
        <v>#REF!</v>
      </c>
      <c r="AC4" s="37" t="e">
        <f>#REF!</f>
        <v>#REF!</v>
      </c>
      <c r="AD4" s="37" t="e">
        <f>#REF!</f>
        <v>#REF!</v>
      </c>
      <c r="AE4" s="37" t="e">
        <f>#REF!</f>
        <v>#REF!</v>
      </c>
      <c r="AF4" s="37" t="e">
        <f>#REF!</f>
        <v>#REF!</v>
      </c>
      <c r="AG4" s="37" t="e">
        <f>#REF!</f>
        <v>#REF!</v>
      </c>
      <c r="AH4" s="37" t="e">
        <f>#REF!</f>
        <v>#REF!</v>
      </c>
      <c r="AI4" s="37" t="e">
        <f>#REF!</f>
        <v>#REF!</v>
      </c>
      <c r="AJ4" s="2" t="e">
        <f>#REF!</f>
        <v>#REF!</v>
      </c>
      <c r="AK4" s="2" t="e">
        <f>#REF!</f>
        <v>#REF!</v>
      </c>
      <c r="AL4" s="2" t="e">
        <f>#REF!</f>
        <v>#REF!</v>
      </c>
      <c r="AM4" s="2" t="e">
        <f>#REF!</f>
        <v>#REF!</v>
      </c>
      <c r="AN4" s="2" t="e">
        <f>#REF!</f>
        <v>#REF!</v>
      </c>
    </row>
  </sheetData>
  <mergeCells count="7">
    <mergeCell ref="T2:W2"/>
    <mergeCell ref="AJ2:AN2"/>
    <mergeCell ref="X2:AI2"/>
    <mergeCell ref="D2:G2"/>
    <mergeCell ref="H2:K2"/>
    <mergeCell ref="L2:O2"/>
    <mergeCell ref="P2:S2"/>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99FF"/>
  </sheetPr>
  <dimension ref="A1:O48"/>
  <sheetViews>
    <sheetView tabSelected="1" view="pageBreakPreview" topLeftCell="A24" zoomScaleNormal="100" zoomScaleSheetLayoutView="100" workbookViewId="0">
      <selection activeCell="H45" sqref="H45"/>
    </sheetView>
  </sheetViews>
  <sheetFormatPr defaultColWidth="9" defaultRowHeight="14.4" x14ac:dyDescent="0.2"/>
  <cols>
    <col min="1" max="1" width="4.88671875" style="23" customWidth="1"/>
    <col min="2" max="2" width="10.6640625" style="23" customWidth="1"/>
    <col min="3" max="3" width="15.6640625" style="23" customWidth="1"/>
    <col min="4" max="4" width="18.6640625" style="23" customWidth="1"/>
    <col min="5" max="5" width="10.6640625" style="23" customWidth="1"/>
    <col min="6" max="6" width="17.6640625" style="23" customWidth="1"/>
    <col min="7" max="7" width="10.6640625" style="23" customWidth="1"/>
    <col min="8" max="8" width="2.88671875" style="23" customWidth="1"/>
    <col min="9" max="9" width="67.109375" style="23" customWidth="1"/>
    <col min="10" max="16384" width="9" style="23"/>
  </cols>
  <sheetData>
    <row r="1" spans="1:15" x14ac:dyDescent="0.2">
      <c r="G1" s="24"/>
    </row>
    <row r="2" spans="1:15" ht="23.4" x14ac:dyDescent="0.2">
      <c r="A2" s="94" t="s">
        <v>255</v>
      </c>
      <c r="B2" s="94"/>
      <c r="C2" s="94"/>
      <c r="D2" s="94"/>
      <c r="E2" s="94"/>
      <c r="F2" s="94"/>
      <c r="G2" s="94"/>
      <c r="I2" s="104" t="s">
        <v>335</v>
      </c>
      <c r="J2" s="32"/>
      <c r="K2" s="32"/>
      <c r="L2" s="32"/>
      <c r="M2" s="32"/>
      <c r="N2" s="32"/>
      <c r="O2" s="32"/>
    </row>
    <row r="3" spans="1:15" ht="14.25" customHeight="1" x14ac:dyDescent="0.2">
      <c r="A3" s="25"/>
      <c r="B3" s="25"/>
      <c r="C3" s="25"/>
      <c r="D3" s="25"/>
      <c r="E3" s="25"/>
      <c r="F3" s="25"/>
      <c r="G3" s="25"/>
      <c r="I3" s="105"/>
      <c r="J3" s="33"/>
      <c r="K3" s="33"/>
      <c r="L3" s="33"/>
      <c r="M3" s="33"/>
      <c r="N3" s="33"/>
      <c r="O3" s="33"/>
    </row>
    <row r="4" spans="1:15" x14ac:dyDescent="0.2">
      <c r="F4" s="95" t="s">
        <v>333</v>
      </c>
      <c r="G4" s="95"/>
      <c r="I4" s="105"/>
      <c r="J4" s="33"/>
      <c r="K4" s="33"/>
      <c r="L4" s="33"/>
      <c r="M4" s="33"/>
      <c r="N4" s="33"/>
      <c r="O4" s="33"/>
    </row>
    <row r="5" spans="1:15" ht="21.75" customHeight="1" x14ac:dyDescent="0.2">
      <c r="A5" s="23" t="s">
        <v>119</v>
      </c>
      <c r="I5" s="105"/>
      <c r="J5" s="33"/>
      <c r="K5" s="33"/>
      <c r="L5" s="33"/>
      <c r="M5" s="33"/>
      <c r="N5" s="33"/>
      <c r="O5" s="33"/>
    </row>
    <row r="6" spans="1:15" ht="13.5" customHeight="1" x14ac:dyDescent="0.2">
      <c r="I6" s="105"/>
    </row>
    <row r="7" spans="1:15" ht="15.9" customHeight="1" x14ac:dyDescent="0.2">
      <c r="D7" s="26" t="s">
        <v>256</v>
      </c>
      <c r="E7" s="96"/>
      <c r="F7" s="96"/>
      <c r="G7" s="96"/>
      <c r="I7" s="105"/>
    </row>
    <row r="8" spans="1:15" ht="15.9" customHeight="1" x14ac:dyDescent="0.2">
      <c r="D8" s="26" t="s">
        <v>257</v>
      </c>
      <c r="E8" s="96"/>
      <c r="F8" s="96"/>
      <c r="G8" s="96"/>
      <c r="I8" s="105"/>
    </row>
    <row r="9" spans="1:15" ht="15.9" customHeight="1" x14ac:dyDescent="0.2">
      <c r="D9" s="26" t="s">
        <v>258</v>
      </c>
      <c r="E9" s="96"/>
      <c r="F9" s="96"/>
      <c r="G9" s="96"/>
      <c r="I9" s="106"/>
    </row>
    <row r="10" spans="1:15" ht="15.9" customHeight="1" x14ac:dyDescent="0.2"/>
    <row r="11" spans="1:15" ht="46.5" customHeight="1" x14ac:dyDescent="0.2">
      <c r="A11" s="93" t="s">
        <v>259</v>
      </c>
      <c r="B11" s="93"/>
      <c r="C11" s="93"/>
      <c r="D11" s="93"/>
      <c r="E11" s="93"/>
      <c r="F11" s="93"/>
      <c r="G11" s="93"/>
    </row>
    <row r="12" spans="1:15" ht="15.9" customHeight="1" thickBot="1" x14ac:dyDescent="0.25"/>
    <row r="13" spans="1:15" ht="15.9" customHeight="1" x14ac:dyDescent="0.2">
      <c r="A13" s="23" t="s">
        <v>260</v>
      </c>
      <c r="I13" s="107" t="s">
        <v>334</v>
      </c>
    </row>
    <row r="14" spans="1:15" ht="15" customHeight="1" thickBot="1" x14ac:dyDescent="0.25">
      <c r="I14" s="108"/>
    </row>
    <row r="15" spans="1:15" ht="24.9" customHeight="1" thickTop="1" thickBot="1" x14ac:dyDescent="0.25">
      <c r="B15" s="27"/>
      <c r="C15" s="28" t="s">
        <v>261</v>
      </c>
      <c r="I15" s="108"/>
    </row>
    <row r="16" spans="1:15" ht="20.25" customHeight="1" thickTop="1" x14ac:dyDescent="0.2">
      <c r="B16" s="92" t="str">
        <f>IF(B15="","↑あり・なしのいずれかを選択してください。","")</f>
        <v>↑あり・なしのいずれかを選択してください。</v>
      </c>
      <c r="C16" s="92"/>
      <c r="D16" s="92"/>
      <c r="I16" s="108"/>
    </row>
    <row r="17" spans="1:9" ht="15.9" customHeight="1" x14ac:dyDescent="0.2">
      <c r="A17" s="23" t="s">
        <v>262</v>
      </c>
      <c r="I17" s="108"/>
    </row>
    <row r="18" spans="1:9" ht="15.9" customHeight="1" x14ac:dyDescent="0.2">
      <c r="A18" s="23" t="s">
        <v>263</v>
      </c>
      <c r="I18" s="108"/>
    </row>
    <row r="19" spans="1:9" ht="15.9" customHeight="1" x14ac:dyDescent="0.2">
      <c r="B19" s="97" t="s">
        <v>8</v>
      </c>
      <c r="C19" s="97"/>
      <c r="D19" s="97" t="s">
        <v>58</v>
      </c>
      <c r="E19" s="97"/>
      <c r="F19" s="97"/>
      <c r="G19" s="97"/>
      <c r="I19" s="108"/>
    </row>
    <row r="20" spans="1:9" ht="20.25" customHeight="1" x14ac:dyDescent="0.2">
      <c r="B20" s="98"/>
      <c r="C20" s="99"/>
      <c r="D20" s="98"/>
      <c r="E20" s="100"/>
      <c r="F20" s="100"/>
      <c r="G20" s="99"/>
      <c r="I20" s="108"/>
    </row>
    <row r="21" spans="1:9" ht="15.9" customHeight="1" x14ac:dyDescent="0.2">
      <c r="I21" s="108"/>
    </row>
    <row r="22" spans="1:9" ht="15.9" customHeight="1" x14ac:dyDescent="0.2">
      <c r="A22" s="23" t="s">
        <v>264</v>
      </c>
      <c r="I22" s="108"/>
    </row>
    <row r="23" spans="1:9" ht="15.9" customHeight="1" x14ac:dyDescent="0.2">
      <c r="B23" s="97" t="s">
        <v>8</v>
      </c>
      <c r="C23" s="97"/>
      <c r="D23" s="97" t="s">
        <v>58</v>
      </c>
      <c r="E23" s="97"/>
      <c r="F23" s="97"/>
      <c r="G23" s="97"/>
      <c r="I23" s="108"/>
    </row>
    <row r="24" spans="1:9" ht="17.25" customHeight="1" x14ac:dyDescent="0.2">
      <c r="B24" s="98"/>
      <c r="C24" s="99"/>
      <c r="D24" s="98"/>
      <c r="E24" s="100"/>
      <c r="F24" s="100"/>
      <c r="G24" s="99"/>
      <c r="I24" s="109"/>
    </row>
    <row r="25" spans="1:9" ht="17.25" customHeight="1" x14ac:dyDescent="0.2">
      <c r="B25" s="98"/>
      <c r="C25" s="99"/>
      <c r="D25" s="98"/>
      <c r="E25" s="100"/>
      <c r="F25" s="100"/>
      <c r="G25" s="99"/>
      <c r="I25" s="109"/>
    </row>
    <row r="26" spans="1:9" ht="17.25" customHeight="1" x14ac:dyDescent="0.2">
      <c r="B26" s="98"/>
      <c r="C26" s="99"/>
      <c r="D26" s="98"/>
      <c r="E26" s="100"/>
      <c r="F26" s="100"/>
      <c r="G26" s="99"/>
      <c r="I26" s="109"/>
    </row>
    <row r="27" spans="1:9" ht="17.25" customHeight="1" x14ac:dyDescent="0.2">
      <c r="B27" s="98"/>
      <c r="C27" s="99"/>
      <c r="D27" s="98"/>
      <c r="E27" s="100"/>
      <c r="F27" s="100"/>
      <c r="G27" s="99"/>
      <c r="I27" s="109"/>
    </row>
    <row r="28" spans="1:9" ht="17.25" customHeight="1" thickBot="1" x14ac:dyDescent="0.25">
      <c r="B28" s="98"/>
      <c r="C28" s="99"/>
      <c r="D28" s="98"/>
      <c r="E28" s="100"/>
      <c r="F28" s="100"/>
      <c r="G28" s="99"/>
      <c r="I28" s="110"/>
    </row>
    <row r="29" spans="1:9" ht="15.9" customHeight="1" x14ac:dyDescent="0.2"/>
    <row r="30" spans="1:9" ht="15.9" customHeight="1" x14ac:dyDescent="0.2">
      <c r="A30" s="23" t="s">
        <v>265</v>
      </c>
    </row>
    <row r="31" spans="1:9" ht="15.9" customHeight="1" x14ac:dyDescent="0.2">
      <c r="B31" s="97" t="s">
        <v>8</v>
      </c>
      <c r="C31" s="97"/>
      <c r="D31" s="97" t="s">
        <v>58</v>
      </c>
      <c r="E31" s="97"/>
      <c r="F31" s="97"/>
      <c r="G31" s="97"/>
    </row>
    <row r="32" spans="1:9" ht="17.25" customHeight="1" x14ac:dyDescent="0.2">
      <c r="B32" s="98"/>
      <c r="C32" s="99"/>
      <c r="D32" s="98"/>
      <c r="E32" s="100"/>
      <c r="F32" s="100"/>
      <c r="G32" s="99"/>
    </row>
    <row r="33" spans="1:7" ht="17.25" customHeight="1" x14ac:dyDescent="0.2">
      <c r="B33" s="98"/>
      <c r="C33" s="99"/>
      <c r="D33" s="98"/>
      <c r="E33" s="100"/>
      <c r="F33" s="100"/>
      <c r="G33" s="99"/>
    </row>
    <row r="34" spans="1:7" ht="17.25" customHeight="1" x14ac:dyDescent="0.2">
      <c r="B34" s="98"/>
      <c r="C34" s="99"/>
      <c r="D34" s="98"/>
      <c r="E34" s="100"/>
      <c r="F34" s="100"/>
      <c r="G34" s="99"/>
    </row>
    <row r="35" spans="1:7" ht="17.25" customHeight="1" x14ac:dyDescent="0.2">
      <c r="B35" s="98"/>
      <c r="C35" s="99"/>
      <c r="D35" s="98"/>
      <c r="E35" s="100"/>
      <c r="F35" s="100"/>
      <c r="G35" s="99"/>
    </row>
    <row r="36" spans="1:7" ht="17.25" customHeight="1" x14ac:dyDescent="0.2">
      <c r="B36" s="98"/>
      <c r="C36" s="99"/>
      <c r="D36" s="98"/>
      <c r="E36" s="100"/>
      <c r="F36" s="100"/>
      <c r="G36" s="99"/>
    </row>
    <row r="37" spans="1:7" ht="15.9" customHeight="1" x14ac:dyDescent="0.2"/>
    <row r="38" spans="1:7" ht="15.9" customHeight="1" x14ac:dyDescent="0.2">
      <c r="A38" s="23" t="s">
        <v>266</v>
      </c>
    </row>
    <row r="39" spans="1:7" ht="15.9" customHeight="1" x14ac:dyDescent="0.2">
      <c r="B39" s="101" t="s">
        <v>267</v>
      </c>
      <c r="C39" s="103"/>
      <c r="D39" s="101" t="s">
        <v>268</v>
      </c>
      <c r="E39" s="102"/>
      <c r="F39" s="102"/>
      <c r="G39" s="103"/>
    </row>
    <row r="40" spans="1:7" ht="15.9" customHeight="1" x14ac:dyDescent="0.2">
      <c r="B40" s="29" t="s">
        <v>130</v>
      </c>
      <c r="C40" s="29" t="s">
        <v>64</v>
      </c>
      <c r="D40" s="29" t="s">
        <v>8</v>
      </c>
      <c r="E40" s="101" t="s">
        <v>58</v>
      </c>
      <c r="F40" s="103"/>
      <c r="G40" s="29" t="s">
        <v>130</v>
      </c>
    </row>
    <row r="41" spans="1:7" ht="17.25" customHeight="1" x14ac:dyDescent="0.2">
      <c r="B41" s="30"/>
      <c r="C41" s="30"/>
      <c r="D41" s="30"/>
      <c r="E41" s="98"/>
      <c r="F41" s="99"/>
      <c r="G41" s="30"/>
    </row>
    <row r="42" spans="1:7" ht="17.25" customHeight="1" x14ac:dyDescent="0.2">
      <c r="B42" s="30"/>
      <c r="C42" s="30"/>
      <c r="D42" s="30"/>
      <c r="E42" s="98"/>
      <c r="F42" s="99"/>
      <c r="G42" s="30"/>
    </row>
    <row r="43" spans="1:7" ht="17.25" customHeight="1" x14ac:dyDescent="0.2">
      <c r="B43" s="30"/>
      <c r="C43" s="30"/>
      <c r="D43" s="30"/>
      <c r="E43" s="98"/>
      <c r="F43" s="99"/>
      <c r="G43" s="30"/>
    </row>
    <row r="44" spans="1:7" ht="17.25" customHeight="1" x14ac:dyDescent="0.2">
      <c r="B44" s="30"/>
      <c r="C44" s="30"/>
      <c r="D44" s="30"/>
      <c r="E44" s="98"/>
      <c r="F44" s="99"/>
      <c r="G44" s="30"/>
    </row>
    <row r="45" spans="1:7" ht="17.25" customHeight="1" x14ac:dyDescent="0.2">
      <c r="B45" s="30"/>
      <c r="C45" s="30"/>
      <c r="D45" s="30"/>
      <c r="E45" s="98"/>
      <c r="F45" s="99"/>
      <c r="G45" s="30"/>
    </row>
    <row r="46" spans="1:7" ht="17.25" customHeight="1" x14ac:dyDescent="0.2">
      <c r="B46" s="31"/>
      <c r="C46" s="31"/>
      <c r="D46" s="31"/>
      <c r="E46" s="98"/>
      <c r="F46" s="99"/>
      <c r="G46" s="31"/>
    </row>
    <row r="47" spans="1:7" ht="17.25" customHeight="1" x14ac:dyDescent="0.2">
      <c r="B47" s="31"/>
      <c r="C47" s="31"/>
      <c r="D47" s="31"/>
      <c r="E47" s="98"/>
      <c r="F47" s="99"/>
      <c r="G47" s="31"/>
    </row>
    <row r="48" spans="1:7" ht="65.25" customHeight="1" x14ac:dyDescent="0.2">
      <c r="A48" s="111" t="s">
        <v>336</v>
      </c>
      <c r="B48" s="111"/>
      <c r="C48" s="111"/>
      <c r="D48" s="111"/>
      <c r="E48" s="111"/>
      <c r="F48" s="111"/>
      <c r="G48" s="111"/>
    </row>
  </sheetData>
  <mergeCells count="48">
    <mergeCell ref="I2:I9"/>
    <mergeCell ref="I13:I28"/>
    <mergeCell ref="A48:G48"/>
    <mergeCell ref="E40:F40"/>
    <mergeCell ref="E41:F41"/>
    <mergeCell ref="E44:F44"/>
    <mergeCell ref="E45:F45"/>
    <mergeCell ref="E46:F46"/>
    <mergeCell ref="E47:F47"/>
    <mergeCell ref="E42:F42"/>
    <mergeCell ref="E43:F43"/>
    <mergeCell ref="B35:C35"/>
    <mergeCell ref="D35:G35"/>
    <mergeCell ref="B36:C36"/>
    <mergeCell ref="D36:G36"/>
    <mergeCell ref="B39:C39"/>
    <mergeCell ref="D39:G39"/>
    <mergeCell ref="B32:C32"/>
    <mergeCell ref="D32:G32"/>
    <mergeCell ref="B33:C33"/>
    <mergeCell ref="D33:G33"/>
    <mergeCell ref="B34:C34"/>
    <mergeCell ref="D34:G34"/>
    <mergeCell ref="B27:C27"/>
    <mergeCell ref="D27:G27"/>
    <mergeCell ref="B28:C28"/>
    <mergeCell ref="D28:G28"/>
    <mergeCell ref="B31:C31"/>
    <mergeCell ref="D31:G31"/>
    <mergeCell ref="B24:C24"/>
    <mergeCell ref="D24:G24"/>
    <mergeCell ref="B25:C25"/>
    <mergeCell ref="D25:G25"/>
    <mergeCell ref="B26:C26"/>
    <mergeCell ref="D26:G26"/>
    <mergeCell ref="B19:C19"/>
    <mergeCell ref="D19:G19"/>
    <mergeCell ref="B20:C20"/>
    <mergeCell ref="D20:G20"/>
    <mergeCell ref="B23:C23"/>
    <mergeCell ref="D23:G23"/>
    <mergeCell ref="B16:D16"/>
    <mergeCell ref="A11:G11"/>
    <mergeCell ref="A2:G2"/>
    <mergeCell ref="F4:G4"/>
    <mergeCell ref="E7:G7"/>
    <mergeCell ref="E8:G8"/>
    <mergeCell ref="E9:G9"/>
  </mergeCells>
  <phoneticPr fontId="2"/>
  <conditionalFormatting sqref="B16:D16">
    <cfRule type="notContainsBlanks" dxfId="0" priority="1">
      <formula>LEN(TRIM(B16))&gt;0</formula>
    </cfRule>
  </conditionalFormatting>
  <dataValidations count="3">
    <dataValidation type="list" allowBlank="1" showInputMessage="1" showErrorMessage="1" sqref="B15" xr:uid="{00000000-0002-0000-0E00-000000000000}">
      <formula1>"あり,なし"</formula1>
    </dataValidation>
    <dataValidation type="custom" allowBlank="1" showInputMessage="1" showErrorMessage="1" error="なしを選択した場合は入力できません。" sqref="B32:G36 B24:G28 B20:G20" xr:uid="{00000000-0002-0000-0E00-000001000000}">
      <formula1>IF($B$15="あり",TRUE)</formula1>
    </dataValidation>
    <dataValidation type="custom" allowBlank="1" showInputMessage="1" showErrorMessage="1" error="なしを選択した場合はにゅうりょくできません。" sqref="B41:G47" xr:uid="{00000000-0002-0000-0E00-000002000000}">
      <formula1>IF($B$15="あり",TRUE)</formula1>
    </dataValidation>
  </dataValidations>
  <pageMargins left="0.70866141732283472" right="0.51181102362204722" top="0.35433070866141736" bottom="0.35433070866141736" header="0.31496062992125984" footer="0.31496062992125984"/>
  <pageSetup paperSize="9" scale="94"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17</vt:i4>
      </vt:variant>
    </vt:vector>
  </HeadingPairs>
  <TitlesOfParts>
    <vt:vector size="21" baseType="lpstr">
      <vt:lpstr>参照用シート</vt:lpstr>
      <vt:lpstr>リスト</vt:lpstr>
      <vt:lpstr>主観点用参照用シート</vt:lpstr>
      <vt:lpstr>共通様式④資本関係・人的関係に関する調書</vt:lpstr>
      <vt:lpstr>共通様式④資本関係・人的関係に関する調書!Print_Area</vt:lpstr>
      <vt:lpstr>参照用シート!Print_Area</vt:lpstr>
      <vt:lpstr>とび内訳</vt:lpstr>
      <vt:lpstr>許可区分</vt:lpstr>
      <vt:lpstr>業種</vt:lpstr>
      <vt:lpstr>月</vt:lpstr>
      <vt:lpstr>元号</vt:lpstr>
      <vt:lpstr>校区</vt:lpstr>
      <vt:lpstr>市外</vt:lpstr>
      <vt:lpstr>市内</vt:lpstr>
      <vt:lpstr>市内市外</vt:lpstr>
      <vt:lpstr>準市内</vt:lpstr>
      <vt:lpstr>申請年</vt:lpstr>
      <vt:lpstr>都道府県</vt:lpstr>
      <vt:lpstr>日</vt:lpstr>
      <vt:lpstr>年</vt:lpstr>
      <vt:lpstr>本社支店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岩崎　和平</dc:creator>
  <cp:lastModifiedBy>永本　沙耶香</cp:lastModifiedBy>
  <cp:lastPrinted>2022-06-09T09:54:13Z</cp:lastPrinted>
  <dcterms:created xsi:type="dcterms:W3CDTF">2002-10-30T07:26:18Z</dcterms:created>
  <dcterms:modified xsi:type="dcterms:W3CDTF">2026-03-30T05:25:52Z</dcterms:modified>
</cp:coreProperties>
</file>