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8ge0039\野菜班\005事業\★国庫事業\18.畑作物産地生産体制確立・強化緊急対策事業\R8\01.要望調査\01.要望量調査\02.県→市\"/>
    </mc:Choice>
  </mc:AlternateContent>
  <xr:revisionPtr revIDLastSave="0" documentId="13_ncr:1_{EA8E7A30-AE8A-47B9-A97C-B4EF316870F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別紙様式" sheetId="8" r:id="rId1"/>
  </sheets>
  <externalReferences>
    <externalReference r:id="rId2"/>
    <externalReference r:id="rId3"/>
  </externalReferences>
  <definedNames>
    <definedName name="_xlnm._FilterDatabase" localSheetId="0" hidden="1">別紙様式!$A$4:$NO$21</definedName>
    <definedName name="_xlnm.Print_Area" localSheetId="0">別紙様式!$B$1:$NO$21</definedName>
    <definedName name="ｓ">[1]!テーブル2[別記13＿病害虫まん延防止対策事業]</definedName>
    <definedName name="あ">[1]!テーブル2[別記12＿なたねの品種転換に係る交雑防止対策事業]</definedName>
    <definedName name="管轄局" localSheetId="0">'[2]リスト（編集無用）'!$B$4:$B$12</definedName>
    <definedName name="管轄局">'[2]リスト（編集無用）'!$B$4:$B$12</definedName>
    <definedName name="事業内容" localSheetId="0">'[2]リスト（編集無用）'!$M$4:$M$30</definedName>
    <definedName name="事業内容">'[2]リスト（編集無用）'!$M$4:$M$30</definedName>
    <definedName name="政策目的" localSheetId="0">'[2]リスト（編集無用）'!$G$4:$G$5</definedName>
    <definedName name="政策目的">'[2]リスト（編集無用）'!$G$4:$G$5</definedName>
    <definedName name="別記" localSheetId="0">#REF!</definedName>
    <definedName name="別記">#REF!</definedName>
    <definedName name="別記１０成果目標" localSheetId="0">#REF!</definedName>
    <definedName name="別記１０成果目標">#REF!</definedName>
    <definedName name="別記１１成果目標" localSheetId="0">#REF!</definedName>
    <definedName name="別記１１成果目標">#REF!</definedName>
    <definedName name="別記１２成果目標" localSheetId="0">#REF!</definedName>
    <definedName name="別記１２成果目標">#REF!</definedName>
    <definedName name="別記１３成果目標" localSheetId="0">#REF!</definedName>
    <definedName name="別記１３成果目標">#REF!</definedName>
    <definedName name="別記１４成果目標" localSheetId="0">#REF!</definedName>
    <definedName name="別記１４成果目標">#REF!</definedName>
    <definedName name="別記１５成果目標" localSheetId="0">#REF!</definedName>
    <definedName name="別記１５成果目標">#REF!</definedName>
    <definedName name="別記１６成果目標" localSheetId="0">#REF!</definedName>
    <definedName name="別記１６成果目標">#REF!</definedName>
    <definedName name="別記２０成果目標" localSheetId="0">#REF!</definedName>
    <definedName name="別記２０成果目標">#REF!</definedName>
    <definedName name="別記２１成果目標" localSheetId="0">#REF!</definedName>
    <definedName name="別記２１成果目標">#REF!</definedName>
    <definedName name="別記２の成果目標" localSheetId="0">#REF!</definedName>
    <definedName name="別記２の成果目標">#REF!</definedName>
    <definedName name="別記２成果目標" localSheetId="0">#REF!</definedName>
    <definedName name="別記２成果目標">#REF!</definedName>
    <definedName name="別記５の成果目標" localSheetId="0">#REF!</definedName>
    <definedName name="別記５の成果目標">#REF!</definedName>
    <definedName name="別記５成果目標" localSheetId="0">#REF!</definedName>
    <definedName name="別記５成果目標">#REF!</definedName>
    <definedName name="別記６の成果目標" localSheetId="0">#REF!</definedName>
    <definedName name="別記６の成果目標">#REF!</definedName>
    <definedName name="別記６成果目標" localSheetId="0">#REF!</definedName>
    <definedName name="別記６成果目標">#REF!</definedName>
    <definedName name="別記７の成果目標" localSheetId="0">#REF!</definedName>
    <definedName name="別記７の成果目標">#REF!</definedName>
    <definedName name="別記７成果目標" localSheetId="0">#REF!</definedName>
    <definedName name="別記７成果目標">#REF!</definedName>
    <definedName name="別記８成果目標" localSheetId="0">#REF!</definedName>
    <definedName name="別記８成果目標">#REF!</definedName>
    <definedName name="別記９成果目標" localSheetId="0">#REF!</definedName>
    <definedName name="別記９成果目標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0" i="8" l="1"/>
  <c r="MZ20" i="8"/>
  <c r="IH10" i="8"/>
  <c r="FX10" i="8"/>
  <c r="EY20" i="8"/>
  <c r="NG20" i="8"/>
  <c r="NF20" i="8"/>
  <c r="MX20" i="8"/>
  <c r="MW20" i="8"/>
  <c r="MO20" i="8"/>
  <c r="MN20" i="8"/>
  <c r="MF20" i="8"/>
  <c r="ME20" i="8"/>
  <c r="LW20" i="8"/>
  <c r="LV20" i="8"/>
  <c r="LN20" i="8"/>
  <c r="LM20" i="8"/>
  <c r="LE20" i="8"/>
  <c r="LD20" i="8"/>
  <c r="KV20" i="8"/>
  <c r="KU20" i="8"/>
  <c r="JL20" i="8"/>
  <c r="JK20" i="8"/>
  <c r="JC20" i="8"/>
  <c r="JB20" i="8"/>
  <c r="IT20" i="8"/>
  <c r="IS20" i="8"/>
  <c r="IK20" i="8"/>
  <c r="IJ20" i="8"/>
  <c r="IB20" i="8"/>
  <c r="IA20" i="8"/>
  <c r="HS20" i="8"/>
  <c r="HR20" i="8"/>
  <c r="GF20" i="8"/>
  <c r="GE20" i="8"/>
  <c r="FO20" i="8"/>
  <c r="FN20" i="8"/>
  <c r="ED20" i="8"/>
  <c r="EC20" i="8"/>
  <c r="CZ20" i="8"/>
  <c r="CY20" i="8"/>
  <c r="CQ20" i="8"/>
  <c r="CP20" i="8"/>
  <c r="CA20" i="8"/>
  <c r="BZ20" i="8"/>
  <c r="BR20" i="8"/>
  <c r="BQ20" i="8"/>
  <c r="BI20" i="8"/>
  <c r="BH20" i="8"/>
  <c r="AZ20" i="8"/>
  <c r="AY20" i="8"/>
  <c r="AQ20" i="8"/>
  <c r="AP20" i="8"/>
  <c r="NM19" i="8"/>
  <c r="NM18" i="8"/>
  <c r="NM17" i="8"/>
  <c r="NM16" i="8"/>
  <c r="NM15" i="8"/>
  <c r="NM14" i="8"/>
  <c r="NM13" i="8"/>
  <c r="NM12" i="8"/>
  <c r="NM11" i="8"/>
  <c r="NM10" i="8"/>
  <c r="ND19" i="8"/>
  <c r="ND18" i="8"/>
  <c r="ND17" i="8"/>
  <c r="ND16" i="8"/>
  <c r="ND15" i="8"/>
  <c r="ND14" i="8"/>
  <c r="ND13" i="8"/>
  <c r="ND12" i="8"/>
  <c r="ND11" i="8"/>
  <c r="ND10" i="8"/>
  <c r="MU19" i="8"/>
  <c r="MU18" i="8"/>
  <c r="MU17" i="8"/>
  <c r="MU16" i="8"/>
  <c r="MU15" i="8"/>
  <c r="MU14" i="8"/>
  <c r="MU13" i="8"/>
  <c r="MU12" i="8"/>
  <c r="MU11" i="8"/>
  <c r="MU10" i="8"/>
  <c r="ML19" i="8"/>
  <c r="ML18" i="8"/>
  <c r="ML17" i="8"/>
  <c r="ML16" i="8"/>
  <c r="ML15" i="8"/>
  <c r="ML14" i="8"/>
  <c r="ML13" i="8"/>
  <c r="ML12" i="8"/>
  <c r="ML11" i="8"/>
  <c r="ML10" i="8"/>
  <c r="MC19" i="8"/>
  <c r="MC18" i="8"/>
  <c r="MC17" i="8"/>
  <c r="MC16" i="8"/>
  <c r="MC15" i="8"/>
  <c r="MC14" i="8"/>
  <c r="MC13" i="8"/>
  <c r="MC12" i="8"/>
  <c r="MC11" i="8"/>
  <c r="MC10" i="8"/>
  <c r="LT19" i="8"/>
  <c r="LT18" i="8"/>
  <c r="LT17" i="8"/>
  <c r="LT16" i="8"/>
  <c r="LT15" i="8"/>
  <c r="LT14" i="8"/>
  <c r="LT13" i="8"/>
  <c r="LT12" i="8"/>
  <c r="LT11" i="8"/>
  <c r="LT10" i="8"/>
  <c r="LK19" i="8"/>
  <c r="LK18" i="8"/>
  <c r="LK17" i="8"/>
  <c r="LK16" i="8"/>
  <c r="LK15" i="8"/>
  <c r="LK14" i="8"/>
  <c r="LK13" i="8"/>
  <c r="LK12" i="8"/>
  <c r="LK11" i="8"/>
  <c r="LK10" i="8"/>
  <c r="LB19" i="8"/>
  <c r="LB18" i="8"/>
  <c r="LB17" i="8"/>
  <c r="LB16" i="8"/>
  <c r="LB15" i="8"/>
  <c r="LB14" i="8"/>
  <c r="LB13" i="8"/>
  <c r="LB12" i="8"/>
  <c r="LB11" i="8"/>
  <c r="LB10" i="8"/>
  <c r="JR19" i="8"/>
  <c r="JR18" i="8"/>
  <c r="JR17" i="8"/>
  <c r="JR16" i="8"/>
  <c r="JR15" i="8"/>
  <c r="JR14" i="8"/>
  <c r="JR13" i="8"/>
  <c r="JR12" i="8"/>
  <c r="JR11" i="8"/>
  <c r="JR10" i="8"/>
  <c r="JI19" i="8"/>
  <c r="JI18" i="8"/>
  <c r="JI17" i="8"/>
  <c r="JI16" i="8"/>
  <c r="JI15" i="8"/>
  <c r="JI14" i="8"/>
  <c r="JI13" i="8"/>
  <c r="JI12" i="8"/>
  <c r="JI11" i="8"/>
  <c r="JI10" i="8"/>
  <c r="IZ19" i="8"/>
  <c r="IZ18" i="8"/>
  <c r="IZ17" i="8"/>
  <c r="IZ16" i="8"/>
  <c r="IZ15" i="8"/>
  <c r="IZ14" i="8"/>
  <c r="IZ13" i="8"/>
  <c r="IZ12" i="8"/>
  <c r="IZ11" i="8"/>
  <c r="IZ10" i="8"/>
  <c r="IQ19" i="8"/>
  <c r="IQ18" i="8"/>
  <c r="IQ17" i="8"/>
  <c r="IQ16" i="8"/>
  <c r="IQ15" i="8"/>
  <c r="IQ14" i="8"/>
  <c r="IQ13" i="8"/>
  <c r="IQ12" i="8"/>
  <c r="IQ11" i="8"/>
  <c r="IQ10" i="8"/>
  <c r="IH19" i="8"/>
  <c r="IH18" i="8"/>
  <c r="IH17" i="8"/>
  <c r="IH16" i="8"/>
  <c r="IH15" i="8"/>
  <c r="IH14" i="8"/>
  <c r="IH13" i="8"/>
  <c r="IH12" i="8"/>
  <c r="IH11" i="8"/>
  <c r="HY19" i="8"/>
  <c r="HY18" i="8"/>
  <c r="HY17" i="8"/>
  <c r="HY16" i="8"/>
  <c r="HY15" i="8"/>
  <c r="HY14" i="8"/>
  <c r="HY13" i="8"/>
  <c r="HY12" i="8"/>
  <c r="HY11" i="8"/>
  <c r="HY10" i="8"/>
  <c r="HP19" i="8"/>
  <c r="HP18" i="8"/>
  <c r="HP17" i="8"/>
  <c r="HP16" i="8"/>
  <c r="HP15" i="8"/>
  <c r="HP14" i="8"/>
  <c r="HP13" i="8"/>
  <c r="HP12" i="8"/>
  <c r="HP11" i="8"/>
  <c r="HP10" i="8"/>
  <c r="HH19" i="8"/>
  <c r="HH18" i="8"/>
  <c r="HH17" i="8"/>
  <c r="HH16" i="8"/>
  <c r="HH15" i="8"/>
  <c r="HH14" i="8"/>
  <c r="HH13" i="8"/>
  <c r="HH12" i="8"/>
  <c r="HH11" i="8"/>
  <c r="HH10" i="8"/>
  <c r="HA19" i="8"/>
  <c r="HA18" i="8"/>
  <c r="HA17" i="8"/>
  <c r="HA16" i="8"/>
  <c r="HA15" i="8"/>
  <c r="HA14" i="8"/>
  <c r="HA13" i="8"/>
  <c r="HA12" i="8"/>
  <c r="HA11" i="8"/>
  <c r="HA10" i="8"/>
  <c r="GT19" i="8"/>
  <c r="GT18" i="8"/>
  <c r="GT17" i="8"/>
  <c r="GT16" i="8"/>
  <c r="GT15" i="8"/>
  <c r="GT14" i="8"/>
  <c r="GT13" i="8"/>
  <c r="GT12" i="8"/>
  <c r="GT11" i="8"/>
  <c r="GT10" i="8"/>
  <c r="GL19" i="8"/>
  <c r="GL18" i="8"/>
  <c r="GL17" i="8"/>
  <c r="GL16" i="8"/>
  <c r="GL15" i="8"/>
  <c r="GL14" i="8"/>
  <c r="GL13" i="8"/>
  <c r="GL12" i="8"/>
  <c r="GL11" i="8"/>
  <c r="GL10" i="8"/>
  <c r="GC19" i="8"/>
  <c r="GC18" i="8"/>
  <c r="GC17" i="8"/>
  <c r="GC16" i="8"/>
  <c r="GC15" i="8"/>
  <c r="GC14" i="8"/>
  <c r="GC13" i="8"/>
  <c r="GC12" i="8"/>
  <c r="GC11" i="8"/>
  <c r="GC10" i="8"/>
  <c r="FU19" i="8"/>
  <c r="FU18" i="8"/>
  <c r="FU17" i="8"/>
  <c r="FU16" i="8"/>
  <c r="FU15" i="8"/>
  <c r="FU14" i="8"/>
  <c r="FU13" i="8"/>
  <c r="FU12" i="8"/>
  <c r="FU11" i="8"/>
  <c r="FU10" i="8"/>
  <c r="FL19" i="8"/>
  <c r="FL18" i="8"/>
  <c r="FL17" i="8"/>
  <c r="FL16" i="8"/>
  <c r="FL15" i="8"/>
  <c r="FL14" i="8"/>
  <c r="FL13" i="8"/>
  <c r="FL12" i="8"/>
  <c r="FL11" i="8"/>
  <c r="FL10" i="8"/>
  <c r="FE19" i="8"/>
  <c r="FE18" i="8"/>
  <c r="FE17" i="8"/>
  <c r="FE16" i="8"/>
  <c r="FE15" i="8"/>
  <c r="FE14" i="8"/>
  <c r="FE13" i="8"/>
  <c r="FE12" i="8"/>
  <c r="FE11" i="8"/>
  <c r="FE10" i="8"/>
  <c r="EX19" i="8"/>
  <c r="EX18" i="8"/>
  <c r="EX17" i="8"/>
  <c r="EX16" i="8"/>
  <c r="EX15" i="8"/>
  <c r="EX14" i="8"/>
  <c r="EX13" i="8"/>
  <c r="EX12" i="8"/>
  <c r="EX11" i="8"/>
  <c r="EX10" i="8"/>
  <c r="EQ19" i="8"/>
  <c r="EQ18" i="8"/>
  <c r="EQ17" i="8"/>
  <c r="EQ16" i="8"/>
  <c r="EQ15" i="8"/>
  <c r="EQ14" i="8"/>
  <c r="EQ13" i="8"/>
  <c r="EQ12" i="8"/>
  <c r="EQ11" i="8"/>
  <c r="EQ10" i="8"/>
  <c r="EJ19" i="8"/>
  <c r="EJ18" i="8"/>
  <c r="EJ17" i="8"/>
  <c r="EJ16" i="8"/>
  <c r="EJ15" i="8"/>
  <c r="EJ14" i="8"/>
  <c r="EJ13" i="8"/>
  <c r="EJ12" i="8"/>
  <c r="EJ11" i="8"/>
  <c r="EJ10" i="8"/>
  <c r="EA19" i="8"/>
  <c r="EA18" i="8"/>
  <c r="EA17" i="8"/>
  <c r="EA16" i="8"/>
  <c r="EA15" i="8"/>
  <c r="EA14" i="8"/>
  <c r="EA13" i="8"/>
  <c r="EA12" i="8"/>
  <c r="EA11" i="8"/>
  <c r="EA10" i="8"/>
  <c r="DT19" i="8"/>
  <c r="DT18" i="8"/>
  <c r="DT17" i="8"/>
  <c r="DT16" i="8"/>
  <c r="DT15" i="8"/>
  <c r="DT14" i="8"/>
  <c r="DT13" i="8"/>
  <c r="DT12" i="8"/>
  <c r="DT11" i="8"/>
  <c r="DT10" i="8"/>
  <c r="DM19" i="8"/>
  <c r="DM18" i="8"/>
  <c r="DM17" i="8"/>
  <c r="DM16" i="8"/>
  <c r="DM15" i="8"/>
  <c r="DM14" i="8"/>
  <c r="DM13" i="8"/>
  <c r="DM12" i="8"/>
  <c r="DM11" i="8"/>
  <c r="DM10" i="8"/>
  <c r="DF19" i="8"/>
  <c r="DF18" i="8"/>
  <c r="DF17" i="8"/>
  <c r="DF16" i="8"/>
  <c r="DF15" i="8"/>
  <c r="DF14" i="8"/>
  <c r="DF13" i="8"/>
  <c r="DF12" i="8"/>
  <c r="DF11" i="8"/>
  <c r="DF10" i="8"/>
  <c r="CW19" i="8"/>
  <c r="CW18" i="8"/>
  <c r="CW17" i="8"/>
  <c r="CW16" i="8"/>
  <c r="CW15" i="8"/>
  <c r="CW14" i="8"/>
  <c r="CW13" i="8"/>
  <c r="CW12" i="8"/>
  <c r="CW11" i="8"/>
  <c r="CW10" i="8"/>
  <c r="CN19" i="8"/>
  <c r="CN18" i="8"/>
  <c r="CN17" i="8"/>
  <c r="CN16" i="8"/>
  <c r="CN15" i="8"/>
  <c r="CN14" i="8"/>
  <c r="CN13" i="8"/>
  <c r="CN12" i="8"/>
  <c r="CN11" i="8"/>
  <c r="CN10" i="8"/>
  <c r="CG19" i="8"/>
  <c r="CG18" i="8"/>
  <c r="CG17" i="8"/>
  <c r="CG16" i="8"/>
  <c r="CG15" i="8"/>
  <c r="CG14" i="8"/>
  <c r="CG13" i="8"/>
  <c r="CG12" i="8"/>
  <c r="CG11" i="8"/>
  <c r="CG10" i="8"/>
  <c r="BX19" i="8"/>
  <c r="BX18" i="8"/>
  <c r="BX17" i="8"/>
  <c r="BX16" i="8"/>
  <c r="BX15" i="8"/>
  <c r="BX14" i="8"/>
  <c r="BX13" i="8"/>
  <c r="BX12" i="8"/>
  <c r="BX11" i="8"/>
  <c r="BX10" i="8"/>
  <c r="BO19" i="8"/>
  <c r="BO18" i="8"/>
  <c r="BO17" i="8"/>
  <c r="BO16" i="8"/>
  <c r="BO15" i="8"/>
  <c r="BO14" i="8"/>
  <c r="BO13" i="8"/>
  <c r="BO12" i="8"/>
  <c r="BO11" i="8"/>
  <c r="BO10" i="8"/>
  <c r="BF19" i="8"/>
  <c r="BF18" i="8"/>
  <c r="BF17" i="8"/>
  <c r="BF16" i="8"/>
  <c r="BF15" i="8"/>
  <c r="BF14" i="8"/>
  <c r="BF13" i="8"/>
  <c r="BF12" i="8"/>
  <c r="BF11" i="8"/>
  <c r="BF10" i="8"/>
  <c r="AW19" i="8"/>
  <c r="AW18" i="8"/>
  <c r="AW17" i="8"/>
  <c r="AW16" i="8"/>
  <c r="AW15" i="8"/>
  <c r="AW14" i="8"/>
  <c r="AW13" i="8"/>
  <c r="AW12" i="8"/>
  <c r="AW11" i="8"/>
  <c r="AW10" i="8"/>
  <c r="AG20" i="8"/>
  <c r="JV20" i="8"/>
  <c r="JW20" i="8"/>
  <c r="JX20" i="8"/>
  <c r="JY20" i="8"/>
  <c r="JZ20" i="8"/>
  <c r="KA20" i="8"/>
  <c r="KB20" i="8"/>
  <c r="KC20" i="8"/>
  <c r="KD20" i="8"/>
  <c r="KE20" i="8"/>
  <c r="KF20" i="8"/>
  <c r="KG20" i="8"/>
  <c r="KH20" i="8"/>
  <c r="KI20" i="8"/>
  <c r="KJ20" i="8"/>
  <c r="KK20" i="8"/>
  <c r="KL20" i="8"/>
  <c r="KM20" i="8"/>
  <c r="JU20" i="8"/>
  <c r="JT20" i="8"/>
  <c r="JS20" i="8"/>
  <c r="HL20" i="8"/>
  <c r="HK20" i="8"/>
  <c r="HJ20" i="8"/>
  <c r="HD20" i="8"/>
  <c r="HC20" i="8"/>
  <c r="HB20" i="8"/>
  <c r="GW20" i="8"/>
  <c r="GV20" i="8"/>
  <c r="GU20" i="8"/>
  <c r="GP20" i="8"/>
  <c r="GO20" i="8"/>
  <c r="GN20" i="8"/>
  <c r="FY20" i="8"/>
  <c r="FW20" i="8"/>
  <c r="FQ20" i="8"/>
  <c r="FP20" i="8"/>
  <c r="FH20" i="8"/>
  <c r="FG20" i="8"/>
  <c r="FF20" i="8"/>
  <c r="FA20" i="8"/>
  <c r="EZ20" i="8"/>
  <c r="ET20" i="8"/>
  <c r="ES20" i="8"/>
  <c r="ER20" i="8"/>
  <c r="EM20" i="8"/>
  <c r="EL20" i="8"/>
  <c r="EK20" i="8"/>
  <c r="DW20" i="8"/>
  <c r="DV20" i="8"/>
  <c r="DU20" i="8"/>
  <c r="DP20" i="8"/>
  <c r="DO20" i="8"/>
  <c r="DN20" i="8"/>
  <c r="DI20" i="8"/>
  <c r="DH20" i="8"/>
  <c r="DG20" i="8"/>
  <c r="Y20" i="8"/>
  <c r="O20" i="8"/>
  <c r="NI20" i="8"/>
  <c r="NH20" i="8"/>
  <c r="MY20" i="8"/>
  <c r="MQ20" i="8"/>
  <c r="MP20" i="8"/>
  <c r="MH20" i="8"/>
  <c r="MG20" i="8"/>
  <c r="LY20" i="8"/>
  <c r="LX20" i="8"/>
  <c r="LP20" i="8"/>
  <c r="LO20" i="8"/>
  <c r="LG20" i="8"/>
  <c r="LF20" i="8"/>
  <c r="KX20" i="8"/>
  <c r="KW20" i="8"/>
  <c r="JN20" i="8"/>
  <c r="JM20" i="8"/>
  <c r="JE20" i="8"/>
  <c r="JD20" i="8"/>
  <c r="IV20" i="8"/>
  <c r="IU20" i="8"/>
  <c r="IM20" i="8"/>
  <c r="IL20" i="8"/>
  <c r="ID20" i="8"/>
  <c r="IC20" i="8"/>
  <c r="HU20" i="8"/>
  <c r="HT20" i="8"/>
  <c r="GH20" i="8"/>
  <c r="GG20" i="8"/>
  <c r="EF20" i="8"/>
  <c r="EE20" i="8"/>
  <c r="DB20" i="8"/>
  <c r="DA20" i="8"/>
  <c r="CJ20" i="8"/>
  <c r="CI20" i="8"/>
  <c r="CH20" i="8"/>
  <c r="CS20" i="8"/>
  <c r="CR20" i="8"/>
  <c r="CC20" i="8"/>
  <c r="CB20" i="8"/>
  <c r="BT20" i="8"/>
  <c r="BS20" i="8"/>
  <c r="BK20" i="8"/>
  <c r="BJ20" i="8"/>
  <c r="BB20" i="8"/>
  <c r="BA20" i="8"/>
  <c r="AS20" i="8"/>
  <c r="AR20" i="8"/>
  <c r="AH20" i="8"/>
  <c r="AA20" i="8"/>
  <c r="Z20" i="8"/>
  <c r="P20" i="8"/>
  <c r="Q20" i="8"/>
  <c r="R20" i="8"/>
  <c r="J20" i="8"/>
  <c r="K20" i="8"/>
  <c r="L20" i="8"/>
  <c r="KF10" i="8"/>
  <c r="KS10" i="8"/>
  <c r="J10" i="8"/>
  <c r="I10" i="8"/>
  <c r="F10" i="8"/>
  <c r="NH11" i="8"/>
  <c r="J11" i="8"/>
  <c r="K11" i="8"/>
  <c r="Q11" i="8"/>
  <c r="R11" i="8" s="1"/>
  <c r="V11" i="8"/>
  <c r="Z11" i="8"/>
  <c r="AE11" i="8"/>
  <c r="AI11" i="8"/>
  <c r="AI20" i="8" s="1"/>
  <c r="AN11" i="8"/>
  <c r="AR11" i="8"/>
  <c r="BA11" i="8"/>
  <c r="BB11" i="8" s="1"/>
  <c r="BJ11" i="8"/>
  <c r="BK11" i="8" s="1"/>
  <c r="BS11" i="8"/>
  <c r="CB11" i="8"/>
  <c r="CC11" i="8"/>
  <c r="CJ11" i="8"/>
  <c r="CI11" i="8" s="1"/>
  <c r="CR11" i="8"/>
  <c r="DA11" i="8"/>
  <c r="DB11" i="8" s="1"/>
  <c r="DH11" i="8"/>
  <c r="DI11" i="8"/>
  <c r="DO11" i="8"/>
  <c r="DP11" i="8"/>
  <c r="DW11" i="8"/>
  <c r="DV11" i="8" s="1"/>
  <c r="EE11" i="8"/>
  <c r="EM11" i="8"/>
  <c r="EL11" i="8" s="1"/>
  <c r="ET11" i="8"/>
  <c r="ES11" i="8" s="1"/>
  <c r="FA11" i="8"/>
  <c r="EZ11" i="8" s="1"/>
  <c r="FG11" i="8"/>
  <c r="FH11" i="8"/>
  <c r="FP11" i="8"/>
  <c r="FQ11" i="8" s="1"/>
  <c r="FX11" i="8"/>
  <c r="FX20" i="8" s="1"/>
  <c r="GG11" i="8"/>
  <c r="GP11" i="8"/>
  <c r="GO11" i="8" s="1"/>
  <c r="GV11" i="8"/>
  <c r="HD11" i="8"/>
  <c r="HC11" i="8" s="1"/>
  <c r="HK11" i="8"/>
  <c r="HT11" i="8"/>
  <c r="HU11" i="8" s="1"/>
  <c r="IC11" i="8"/>
  <c r="ID11" i="8" s="1"/>
  <c r="IL11" i="8"/>
  <c r="IU11" i="8"/>
  <c r="JD11" i="8"/>
  <c r="JM11" i="8"/>
  <c r="JN11" i="8" s="1"/>
  <c r="JT11" i="8"/>
  <c r="JX11" i="8"/>
  <c r="JW11" i="8" s="1"/>
  <c r="KA11" i="8"/>
  <c r="JZ11" i="8" s="1"/>
  <c r="KC11" i="8"/>
  <c r="KF11" i="8"/>
  <c r="KG11" i="8"/>
  <c r="KJ11" i="8"/>
  <c r="KI11" i="8" s="1"/>
  <c r="KL11" i="8"/>
  <c r="KM11" i="8"/>
  <c r="KS11" i="8"/>
  <c r="KW11" i="8"/>
  <c r="KX11" i="8" s="1"/>
  <c r="LF11" i="8"/>
  <c r="LO11" i="8"/>
  <c r="LP11" i="8" s="1"/>
  <c r="LX11" i="8"/>
  <c r="MG11" i="8"/>
  <c r="MP11" i="8"/>
  <c r="MY11" i="8"/>
  <c r="J12" i="8"/>
  <c r="K12" i="8"/>
  <c r="Q12" i="8"/>
  <c r="R12" i="8" s="1"/>
  <c r="V12" i="8"/>
  <c r="Z12" i="8"/>
  <c r="AE12" i="8"/>
  <c r="AI12" i="8"/>
  <c r="AJ12" i="8" s="1"/>
  <c r="AN12" i="8"/>
  <c r="AR12" i="8"/>
  <c r="BA12" i="8"/>
  <c r="BB12" i="8" s="1"/>
  <c r="BJ12" i="8"/>
  <c r="BK12" i="8" s="1"/>
  <c r="BS12" i="8"/>
  <c r="CB12" i="8"/>
  <c r="CC12" i="8" s="1"/>
  <c r="CI12" i="8"/>
  <c r="CJ12" i="8"/>
  <c r="CR12" i="8"/>
  <c r="DA12" i="8"/>
  <c r="DB12" i="8"/>
  <c r="DH12" i="8"/>
  <c r="DI12" i="8"/>
  <c r="DP12" i="8"/>
  <c r="DO12" i="8" s="1"/>
  <c r="DW12" i="8"/>
  <c r="DV12" i="8" s="1"/>
  <c r="EE12" i="8"/>
  <c r="EL12" i="8"/>
  <c r="EM12" i="8"/>
  <c r="ES12" i="8"/>
  <c r="ET12" i="8"/>
  <c r="FA12" i="8"/>
  <c r="EZ12" i="8" s="1"/>
  <c r="FH12" i="8"/>
  <c r="FG12" i="8" s="1"/>
  <c r="FP12" i="8"/>
  <c r="FQ12" i="8" s="1"/>
  <c r="FX12" i="8"/>
  <c r="GG12" i="8"/>
  <c r="GO12" i="8"/>
  <c r="GP12" i="8"/>
  <c r="GV12" i="8"/>
  <c r="HC12" i="8"/>
  <c r="HD12" i="8"/>
  <c r="HK12" i="8"/>
  <c r="HT12" i="8"/>
  <c r="HU12" i="8"/>
  <c r="IC12" i="8"/>
  <c r="IL12" i="8"/>
  <c r="IU12" i="8"/>
  <c r="JD12" i="8"/>
  <c r="JM12" i="8"/>
  <c r="JN12" i="8" s="1"/>
  <c r="JT12" i="8"/>
  <c r="JW12" i="8"/>
  <c r="JX12" i="8"/>
  <c r="KA12" i="8"/>
  <c r="JZ12" i="8" s="1"/>
  <c r="KC12" i="8"/>
  <c r="KG12" i="8"/>
  <c r="KF12" i="8" s="1"/>
  <c r="KJ12" i="8"/>
  <c r="KI12" i="8" s="1"/>
  <c r="KM12" i="8"/>
  <c r="KL12" i="8" s="1"/>
  <c r="KS12" i="8"/>
  <c r="KW12" i="8"/>
  <c r="KX12" i="8" s="1"/>
  <c r="LF12" i="8"/>
  <c r="LO12" i="8"/>
  <c r="LP12" i="8" s="1"/>
  <c r="LX12" i="8"/>
  <c r="MG12" i="8"/>
  <c r="MP12" i="8"/>
  <c r="MY12" i="8"/>
  <c r="NH12" i="8"/>
  <c r="J13" i="8"/>
  <c r="K13" i="8"/>
  <c r="Q13" i="8"/>
  <c r="R13" i="8" s="1"/>
  <c r="V13" i="8"/>
  <c r="Z13" i="8"/>
  <c r="AE13" i="8"/>
  <c r="AI13" i="8"/>
  <c r="AJ13" i="8" s="1"/>
  <c r="AN13" i="8"/>
  <c r="AR13" i="8"/>
  <c r="BA13" i="8"/>
  <c r="BB13" i="8" s="1"/>
  <c r="BJ13" i="8"/>
  <c r="BK13" i="8" s="1"/>
  <c r="BS13" i="8"/>
  <c r="CB13" i="8"/>
  <c r="CC13" i="8" s="1"/>
  <c r="CI13" i="8"/>
  <c r="CJ13" i="8"/>
  <c r="CR13" i="8"/>
  <c r="DA13" i="8"/>
  <c r="DB13" i="8" s="1"/>
  <c r="DI13" i="8"/>
  <c r="DH13" i="8" s="1"/>
  <c r="DO13" i="8"/>
  <c r="DP13" i="8"/>
  <c r="DV13" i="8"/>
  <c r="DW13" i="8"/>
  <c r="EE13" i="8"/>
  <c r="EM13" i="8"/>
  <c r="EL13" i="8" s="1"/>
  <c r="ES13" i="8"/>
  <c r="ET13" i="8"/>
  <c r="FA13" i="8"/>
  <c r="EZ13" i="8" s="1"/>
  <c r="FH13" i="8"/>
  <c r="FG13" i="8" s="1"/>
  <c r="FP13" i="8"/>
  <c r="FQ13" i="8" s="1"/>
  <c r="FX13" i="8"/>
  <c r="GG13" i="8"/>
  <c r="GO13" i="8"/>
  <c r="GP13" i="8"/>
  <c r="GV13" i="8"/>
  <c r="HD13" i="8"/>
  <c r="HC13" i="8" s="1"/>
  <c r="HK13" i="8"/>
  <c r="HT13" i="8"/>
  <c r="HU13" i="8"/>
  <c r="IC13" i="8"/>
  <c r="ID13" i="8"/>
  <c r="IL13" i="8"/>
  <c r="IU13" i="8"/>
  <c r="JD13" i="8"/>
  <c r="JM13" i="8"/>
  <c r="JN13" i="8" s="1"/>
  <c r="JT13" i="8"/>
  <c r="JX13" i="8"/>
  <c r="JW13" i="8" s="1"/>
  <c r="JZ13" i="8"/>
  <c r="KA13" i="8"/>
  <c r="KC13" i="8"/>
  <c r="KG13" i="8"/>
  <c r="KF13" i="8" s="1"/>
  <c r="KI13" i="8"/>
  <c r="KJ13" i="8"/>
  <c r="KM13" i="8"/>
  <c r="KL13" i="8" s="1"/>
  <c r="KS13" i="8"/>
  <c r="KW13" i="8"/>
  <c r="KX13" i="8" s="1"/>
  <c r="LF13" i="8"/>
  <c r="LO13" i="8"/>
  <c r="LP13" i="8" s="1"/>
  <c r="LX13" i="8"/>
  <c r="MG13" i="8"/>
  <c r="MP13" i="8"/>
  <c r="MY13" i="8"/>
  <c r="NH13" i="8"/>
  <c r="J14" i="8"/>
  <c r="K14" i="8"/>
  <c r="Q14" i="8"/>
  <c r="R14" i="8" s="1"/>
  <c r="V14" i="8"/>
  <c r="Z14" i="8"/>
  <c r="AE14" i="8"/>
  <c r="AI14" i="8"/>
  <c r="AJ14" i="8" s="1"/>
  <c r="AN14" i="8"/>
  <c r="AR14" i="8"/>
  <c r="BA14" i="8"/>
  <c r="BB14" i="8" s="1"/>
  <c r="BJ14" i="8"/>
  <c r="BK14" i="8" s="1"/>
  <c r="BS14" i="8"/>
  <c r="CB14" i="8"/>
  <c r="CC14" i="8" s="1"/>
  <c r="CJ14" i="8"/>
  <c r="CI14" i="8" s="1"/>
  <c r="CR14" i="8"/>
  <c r="DA14" i="8"/>
  <c r="DB14" i="8" s="1"/>
  <c r="DI14" i="8"/>
  <c r="DH14" i="8" s="1"/>
  <c r="DO14" i="8"/>
  <c r="DP14" i="8"/>
  <c r="DV14" i="8"/>
  <c r="DW14" i="8"/>
  <c r="EE14" i="8"/>
  <c r="EM14" i="8"/>
  <c r="EL14" i="8" s="1"/>
  <c r="ET14" i="8"/>
  <c r="ES14" i="8" s="1"/>
  <c r="EZ14" i="8"/>
  <c r="FA14" i="8"/>
  <c r="FH14" i="8"/>
  <c r="FG14" i="8" s="1"/>
  <c r="FP14" i="8"/>
  <c r="FQ14" i="8"/>
  <c r="FX14" i="8"/>
  <c r="GG14" i="8"/>
  <c r="GP14" i="8"/>
  <c r="GO14" i="8" s="1"/>
  <c r="GV14" i="8"/>
  <c r="HD14" i="8"/>
  <c r="HC14" i="8" s="1"/>
  <c r="HK14" i="8"/>
  <c r="HT14" i="8"/>
  <c r="HU14" i="8" s="1"/>
  <c r="IC14" i="8"/>
  <c r="ID14" i="8" s="1"/>
  <c r="IL14" i="8"/>
  <c r="IU14" i="8"/>
  <c r="JD14" i="8"/>
  <c r="JM14" i="8"/>
  <c r="JN14" i="8" s="1"/>
  <c r="JT14" i="8"/>
  <c r="JX14" i="8"/>
  <c r="JW14" i="8" s="1"/>
  <c r="JZ14" i="8"/>
  <c r="KA14" i="8"/>
  <c r="KC14" i="8"/>
  <c r="KG14" i="8"/>
  <c r="KF14" i="8" s="1"/>
  <c r="KI14" i="8"/>
  <c r="KJ14" i="8"/>
  <c r="KM14" i="8"/>
  <c r="KL14" i="8" s="1"/>
  <c r="KS14" i="8"/>
  <c r="KW14" i="8"/>
  <c r="KX14" i="8" s="1"/>
  <c r="LF14" i="8"/>
  <c r="LO14" i="8"/>
  <c r="LP14" i="8" s="1"/>
  <c r="LX14" i="8"/>
  <c r="MG14" i="8"/>
  <c r="MP14" i="8"/>
  <c r="MY14" i="8"/>
  <c r="NH14" i="8"/>
  <c r="J15" i="8"/>
  <c r="K15" i="8"/>
  <c r="Q15" i="8"/>
  <c r="R15" i="8" s="1"/>
  <c r="V15" i="8"/>
  <c r="Z15" i="8"/>
  <c r="AE15" i="8"/>
  <c r="AI15" i="8"/>
  <c r="AJ15" i="8" s="1"/>
  <c r="AN15" i="8"/>
  <c r="AR15" i="8"/>
  <c r="BA15" i="8"/>
  <c r="BB15" i="8"/>
  <c r="BJ15" i="8"/>
  <c r="BK15" i="8" s="1"/>
  <c r="BS15" i="8"/>
  <c r="CB15" i="8"/>
  <c r="CC15" i="8"/>
  <c r="CJ15" i="8"/>
  <c r="CI15" i="8" s="1"/>
  <c r="CR15" i="8"/>
  <c r="DA15" i="8"/>
  <c r="DB15" i="8" s="1"/>
  <c r="DI15" i="8"/>
  <c r="DH15" i="8" s="1"/>
  <c r="DP15" i="8"/>
  <c r="DO15" i="8" s="1"/>
  <c r="DW15" i="8"/>
  <c r="DV15" i="8" s="1"/>
  <c r="EE15" i="8"/>
  <c r="EM15" i="8"/>
  <c r="EL15" i="8" s="1"/>
  <c r="ET15" i="8"/>
  <c r="ES15" i="8" s="1"/>
  <c r="EZ15" i="8"/>
  <c r="FA15" i="8"/>
  <c r="FG15" i="8"/>
  <c r="FH15" i="8"/>
  <c r="FP15" i="8"/>
  <c r="FQ15" i="8" s="1"/>
  <c r="FX15" i="8"/>
  <c r="GG15" i="8"/>
  <c r="GP15" i="8"/>
  <c r="GO15" i="8" s="1"/>
  <c r="GV15" i="8"/>
  <c r="HD15" i="8"/>
  <c r="HC15" i="8" s="1"/>
  <c r="HK15" i="8"/>
  <c r="HT15" i="8"/>
  <c r="IC15" i="8"/>
  <c r="ID15" i="8" s="1"/>
  <c r="IL15" i="8"/>
  <c r="IU15" i="8"/>
  <c r="JD15" i="8"/>
  <c r="JM15" i="8"/>
  <c r="JN15" i="8"/>
  <c r="JT15" i="8"/>
  <c r="JX15" i="8"/>
  <c r="JW15" i="8" s="1"/>
  <c r="KA15" i="8"/>
  <c r="JZ15" i="8" s="1"/>
  <c r="KC15" i="8"/>
  <c r="KF15" i="8"/>
  <c r="KG15" i="8"/>
  <c r="KJ15" i="8"/>
  <c r="KI15" i="8" s="1"/>
  <c r="KL15" i="8"/>
  <c r="KM15" i="8"/>
  <c r="KS15" i="8"/>
  <c r="KW15" i="8"/>
  <c r="KX15" i="8"/>
  <c r="LF15" i="8"/>
  <c r="LO15" i="8"/>
  <c r="LP15" i="8" s="1"/>
  <c r="LX15" i="8"/>
  <c r="MG15" i="8"/>
  <c r="MP15" i="8"/>
  <c r="MY15" i="8"/>
  <c r="NH15" i="8"/>
  <c r="J16" i="8"/>
  <c r="K16" i="8"/>
  <c r="Q16" i="8"/>
  <c r="R16" i="8" s="1"/>
  <c r="V16" i="8"/>
  <c r="Z16" i="8"/>
  <c r="AE16" i="8"/>
  <c r="AI16" i="8"/>
  <c r="AJ16" i="8"/>
  <c r="AN16" i="8"/>
  <c r="AR16" i="8"/>
  <c r="BA16" i="8"/>
  <c r="BB16" i="8" s="1"/>
  <c r="BJ16" i="8"/>
  <c r="BK16" i="8" s="1"/>
  <c r="BS16" i="8"/>
  <c r="CB16" i="8"/>
  <c r="CC16" i="8" s="1"/>
  <c r="CJ16" i="8"/>
  <c r="CI16" i="8" s="1"/>
  <c r="CR16" i="8"/>
  <c r="DA16" i="8"/>
  <c r="DB16" i="8" s="1"/>
  <c r="DH16" i="8"/>
  <c r="DI16" i="8"/>
  <c r="DP16" i="8"/>
  <c r="DO16" i="8" s="1"/>
  <c r="DW16" i="8"/>
  <c r="DV16" i="8" s="1"/>
  <c r="EE16" i="8"/>
  <c r="EL16" i="8"/>
  <c r="EM16" i="8"/>
  <c r="ET16" i="8"/>
  <c r="ES16" i="8" s="1"/>
  <c r="FA16" i="8"/>
  <c r="EZ16" i="8" s="1"/>
  <c r="FH16" i="8"/>
  <c r="FG16" i="8" s="1"/>
  <c r="FP16" i="8"/>
  <c r="FQ16" i="8" s="1"/>
  <c r="FX16" i="8"/>
  <c r="GG16" i="8"/>
  <c r="GP16" i="8"/>
  <c r="GO16" i="8" s="1"/>
  <c r="GV16" i="8"/>
  <c r="HC16" i="8"/>
  <c r="HD16" i="8"/>
  <c r="HK16" i="8"/>
  <c r="HT16" i="8"/>
  <c r="HU16" i="8" s="1"/>
  <c r="IC16" i="8"/>
  <c r="ID16" i="8" s="1"/>
  <c r="IL16" i="8"/>
  <c r="IU16" i="8"/>
  <c r="JD16" i="8"/>
  <c r="JM16" i="8"/>
  <c r="JN16" i="8" s="1"/>
  <c r="JT16" i="8"/>
  <c r="JW16" i="8"/>
  <c r="JX16" i="8"/>
  <c r="KA16" i="8"/>
  <c r="JZ16" i="8" s="1"/>
  <c r="KC16" i="8"/>
  <c r="KF16" i="8"/>
  <c r="KG16" i="8"/>
  <c r="KJ16" i="8"/>
  <c r="KI16" i="8" s="1"/>
  <c r="KM16" i="8"/>
  <c r="KL16" i="8" s="1"/>
  <c r="KS16" i="8"/>
  <c r="KW16" i="8"/>
  <c r="KX16" i="8" s="1"/>
  <c r="LF16" i="8"/>
  <c r="LO16" i="8"/>
  <c r="LP16" i="8" s="1"/>
  <c r="LX16" i="8"/>
  <c r="MG16" i="8"/>
  <c r="MP16" i="8"/>
  <c r="MY16" i="8"/>
  <c r="NH16" i="8"/>
  <c r="J17" i="8"/>
  <c r="K17" i="8"/>
  <c r="Q17" i="8"/>
  <c r="V17" i="8"/>
  <c r="Z17" i="8"/>
  <c r="AE17" i="8"/>
  <c r="AI17" i="8"/>
  <c r="AJ17" i="8"/>
  <c r="AN17" i="8"/>
  <c r="AR17" i="8"/>
  <c r="BA17" i="8"/>
  <c r="BB17" i="8" s="1"/>
  <c r="BJ17" i="8"/>
  <c r="BK17" i="8" s="1"/>
  <c r="BS17" i="8"/>
  <c r="CB17" i="8"/>
  <c r="CC17" i="8" s="1"/>
  <c r="CI17" i="8"/>
  <c r="CJ17" i="8"/>
  <c r="CR17" i="8"/>
  <c r="DA17" i="8"/>
  <c r="DB17" i="8" s="1"/>
  <c r="DH17" i="8"/>
  <c r="DI17" i="8"/>
  <c r="DO17" i="8"/>
  <c r="DP17" i="8"/>
  <c r="DW17" i="8"/>
  <c r="DV17" i="8" s="1"/>
  <c r="EE17" i="8"/>
  <c r="EM17" i="8"/>
  <c r="EL17" i="8" s="1"/>
  <c r="ES17" i="8"/>
  <c r="ET17" i="8"/>
  <c r="FA17" i="8"/>
  <c r="EZ17" i="8" s="1"/>
  <c r="FH17" i="8"/>
  <c r="FG17" i="8" s="1"/>
  <c r="FP17" i="8"/>
  <c r="FQ17" i="8" s="1"/>
  <c r="FX17" i="8"/>
  <c r="GG17" i="8"/>
  <c r="GO17" i="8"/>
  <c r="GP17" i="8"/>
  <c r="GV17" i="8"/>
  <c r="HD17" i="8"/>
  <c r="HC17" i="8" s="1"/>
  <c r="HK17" i="8"/>
  <c r="HT17" i="8"/>
  <c r="HU17" i="8" s="1"/>
  <c r="IC17" i="8"/>
  <c r="ID17" i="8"/>
  <c r="IL17" i="8"/>
  <c r="IU17" i="8"/>
  <c r="JD17" i="8"/>
  <c r="JM17" i="8"/>
  <c r="JN17" i="8" s="1"/>
  <c r="JT17" i="8"/>
  <c r="JX17" i="8"/>
  <c r="JW17" i="8" s="1"/>
  <c r="KA17" i="8"/>
  <c r="JZ17" i="8" s="1"/>
  <c r="KC17" i="8"/>
  <c r="KG17" i="8"/>
  <c r="KF17" i="8" s="1"/>
  <c r="KI17" i="8"/>
  <c r="KJ17" i="8"/>
  <c r="KM17" i="8"/>
  <c r="KL17" i="8" s="1"/>
  <c r="KS17" i="8"/>
  <c r="KW17" i="8"/>
  <c r="KX17" i="8" s="1"/>
  <c r="LF17" i="8"/>
  <c r="LO17" i="8"/>
  <c r="LP17" i="8" s="1"/>
  <c r="LX17" i="8"/>
  <c r="MG17" i="8"/>
  <c r="MP17" i="8"/>
  <c r="MY17" i="8"/>
  <c r="NH17" i="8"/>
  <c r="J18" i="8"/>
  <c r="K18" i="8"/>
  <c r="Q18" i="8"/>
  <c r="R18" i="8" s="1"/>
  <c r="V18" i="8"/>
  <c r="Z18" i="8"/>
  <c r="AE18" i="8"/>
  <c r="AI18" i="8"/>
  <c r="AJ18" i="8" s="1"/>
  <c r="AN18" i="8"/>
  <c r="AR18" i="8"/>
  <c r="BA18" i="8"/>
  <c r="BB18" i="8"/>
  <c r="BJ18" i="8"/>
  <c r="BS18" i="8"/>
  <c r="CB18" i="8"/>
  <c r="CC18" i="8" s="1"/>
  <c r="CI18" i="8"/>
  <c r="CJ18" i="8"/>
  <c r="CR18" i="8"/>
  <c r="DA18" i="8"/>
  <c r="DB18" i="8" s="1"/>
  <c r="DI18" i="8"/>
  <c r="DH18" i="8" s="1"/>
  <c r="DP18" i="8"/>
  <c r="DO18" i="8" s="1"/>
  <c r="DV18" i="8"/>
  <c r="DW18" i="8"/>
  <c r="EE18" i="8"/>
  <c r="EM18" i="8"/>
  <c r="EL18" i="8" s="1"/>
  <c r="ES18" i="8"/>
  <c r="ET18" i="8"/>
  <c r="EZ18" i="8"/>
  <c r="FA18" i="8"/>
  <c r="FH18" i="8"/>
  <c r="FG18" i="8" s="1"/>
  <c r="FP18" i="8"/>
  <c r="FQ18" i="8" s="1"/>
  <c r="FX18" i="8"/>
  <c r="GG18" i="8"/>
  <c r="GO18" i="8"/>
  <c r="GP18" i="8"/>
  <c r="GV18" i="8"/>
  <c r="HD18" i="8"/>
  <c r="HC18" i="8" s="1"/>
  <c r="HK18" i="8"/>
  <c r="HT18" i="8"/>
  <c r="HU18" i="8" s="1"/>
  <c r="IC18" i="8"/>
  <c r="ID18" i="8" s="1"/>
  <c r="IL18" i="8"/>
  <c r="IU18" i="8"/>
  <c r="JD18" i="8"/>
  <c r="JM18" i="8"/>
  <c r="JN18" i="8" s="1"/>
  <c r="JT18" i="8"/>
  <c r="JX18" i="8"/>
  <c r="JW18" i="8" s="1"/>
  <c r="JZ18" i="8"/>
  <c r="KA18" i="8"/>
  <c r="KC18" i="8"/>
  <c r="KG18" i="8"/>
  <c r="KF18" i="8" s="1"/>
  <c r="KJ18" i="8"/>
  <c r="KI18" i="8" s="1"/>
  <c r="KM18" i="8"/>
  <c r="KL18" i="8" s="1"/>
  <c r="KS18" i="8"/>
  <c r="KW18" i="8"/>
  <c r="KX18" i="8" s="1"/>
  <c r="LF18" i="8"/>
  <c r="LO18" i="8"/>
  <c r="LP18" i="8" s="1"/>
  <c r="LX18" i="8"/>
  <c r="MG18" i="8"/>
  <c r="MP18" i="8"/>
  <c r="MY18" i="8"/>
  <c r="NH18" i="8"/>
  <c r="J19" i="8"/>
  <c r="K19" i="8"/>
  <c r="Q19" i="8"/>
  <c r="R19" i="8" s="1"/>
  <c r="V19" i="8"/>
  <c r="Z19" i="8"/>
  <c r="AE19" i="8"/>
  <c r="AI19" i="8"/>
  <c r="AN19" i="8"/>
  <c r="AR19" i="8"/>
  <c r="BA19" i="8"/>
  <c r="BB19" i="8"/>
  <c r="BJ19" i="8"/>
  <c r="BK19" i="8" s="1"/>
  <c r="BS19" i="8"/>
  <c r="CB19" i="8"/>
  <c r="CC19" i="8" s="1"/>
  <c r="CJ19" i="8"/>
  <c r="CI19" i="8" s="1"/>
  <c r="CR19" i="8"/>
  <c r="DA19" i="8"/>
  <c r="DB19" i="8" s="1"/>
  <c r="DI19" i="8"/>
  <c r="DP19" i="8"/>
  <c r="DO19" i="8" s="1"/>
  <c r="DV19" i="8"/>
  <c r="DW19" i="8"/>
  <c r="EE19" i="8"/>
  <c r="EM19" i="8"/>
  <c r="EL19" i="8" s="1"/>
  <c r="ET19" i="8"/>
  <c r="ES19" i="8" s="1"/>
  <c r="FA19" i="8"/>
  <c r="EZ19" i="8" s="1"/>
  <c r="FG19" i="8"/>
  <c r="FH19" i="8"/>
  <c r="FP19" i="8"/>
  <c r="FQ19" i="8" s="1"/>
  <c r="FX19" i="8"/>
  <c r="GG19" i="8"/>
  <c r="GP19" i="8"/>
  <c r="GO19" i="8" s="1"/>
  <c r="GV19" i="8"/>
  <c r="HD19" i="8"/>
  <c r="HC19" i="8" s="1"/>
  <c r="HK19" i="8"/>
  <c r="HT19" i="8"/>
  <c r="HU19" i="8" s="1"/>
  <c r="IC19" i="8"/>
  <c r="ID19" i="8"/>
  <c r="IL19" i="8"/>
  <c r="IU19" i="8"/>
  <c r="JD19" i="8"/>
  <c r="JM19" i="8"/>
  <c r="JN19" i="8" s="1"/>
  <c r="JT19" i="8"/>
  <c r="JX19" i="8"/>
  <c r="JW19" i="8" s="1"/>
  <c r="JZ19" i="8"/>
  <c r="KA19" i="8"/>
  <c r="KC19" i="8"/>
  <c r="KF19" i="8"/>
  <c r="KG19" i="8"/>
  <c r="KJ19" i="8"/>
  <c r="KI19" i="8" s="1"/>
  <c r="KL19" i="8"/>
  <c r="KM19" i="8"/>
  <c r="KS19" i="8"/>
  <c r="KW19" i="8"/>
  <c r="KX19" i="8" s="1"/>
  <c r="LF19" i="8"/>
  <c r="LO19" i="8"/>
  <c r="LP19" i="8"/>
  <c r="LX19" i="8"/>
  <c r="MG19" i="8"/>
  <c r="MP19" i="8"/>
  <c r="MY19" i="8"/>
  <c r="NH19" i="8"/>
  <c r="GV10" i="8"/>
  <c r="KC10" i="8"/>
  <c r="JT10" i="8"/>
  <c r="HK10" i="8"/>
  <c r="HD10" i="8"/>
  <c r="HC10" i="8" s="1"/>
  <c r="GP10" i="8"/>
  <c r="GO10" i="8" s="1"/>
  <c r="KM10" i="8"/>
  <c r="KL10" i="8" s="1"/>
  <c r="KJ10" i="8"/>
  <c r="KI10" i="8" s="1"/>
  <c r="KG10" i="8"/>
  <c r="KA10" i="8"/>
  <c r="JZ10" i="8" s="1"/>
  <c r="JX10" i="8"/>
  <c r="JW10" i="8" s="1"/>
  <c r="FH10" i="8"/>
  <c r="FG10" i="8" s="1"/>
  <c r="FA10" i="8"/>
  <c r="EZ10" i="8"/>
  <c r="ET10" i="8"/>
  <c r="ES10" i="8" s="1"/>
  <c r="EM10" i="8"/>
  <c r="EL10" i="8" s="1"/>
  <c r="DW10" i="8"/>
  <c r="DV10" i="8" s="1"/>
  <c r="CJ10" i="8"/>
  <c r="CI10" i="8" s="1"/>
  <c r="NH10" i="8"/>
  <c r="NI10" i="8" s="1"/>
  <c r="MY10" i="8"/>
  <c r="MZ10" i="8" s="1"/>
  <c r="MP10" i="8"/>
  <c r="MQ10" i="8" s="1"/>
  <c r="MG10" i="8"/>
  <c r="MH10" i="8" s="1"/>
  <c r="LX10" i="8"/>
  <c r="LF10" i="8"/>
  <c r="LG10" i="8" s="1"/>
  <c r="JD10" i="8"/>
  <c r="JE10" i="8" s="1"/>
  <c r="IU10" i="8"/>
  <c r="IV10" i="8" s="1"/>
  <c r="IL10" i="8"/>
  <c r="IM10" i="8" s="1"/>
  <c r="GG10" i="8"/>
  <c r="GH10" i="8" s="1"/>
  <c r="EF10" i="8"/>
  <c r="EE10" i="8"/>
  <c r="CR10" i="8"/>
  <c r="CS10" i="8" s="1"/>
  <c r="BS10" i="8"/>
  <c r="BT10" i="8" s="1"/>
  <c r="AR10" i="8"/>
  <c r="AS10" i="8" s="1"/>
  <c r="Z10" i="8"/>
  <c r="AA10" i="8" s="1"/>
  <c r="LO10" i="8"/>
  <c r="KW10" i="8"/>
  <c r="KX10" i="8" s="1"/>
  <c r="JM10" i="8"/>
  <c r="JN10" i="8" s="1"/>
  <c r="IC10" i="8"/>
  <c r="ID10" i="8" s="1"/>
  <c r="HT10" i="8"/>
  <c r="HU10" i="8" s="1"/>
  <c r="FP10" i="8"/>
  <c r="DA10" i="8"/>
  <c r="DB10" i="8" s="1"/>
  <c r="CC10" i="8"/>
  <c r="CB10" i="8"/>
  <c r="BJ10" i="8"/>
  <c r="BK10" i="8" s="1"/>
  <c r="BA10" i="8"/>
  <c r="AI10" i="8"/>
  <c r="Q10" i="8"/>
  <c r="R10" i="8" s="1"/>
  <c r="K10" i="8"/>
  <c r="F11" i="8" l="1"/>
  <c r="F20" i="8" s="1"/>
  <c r="G19" i="8"/>
  <c r="G16" i="8"/>
  <c r="G12" i="8"/>
  <c r="G18" i="8"/>
  <c r="G17" i="8"/>
  <c r="G13" i="8"/>
  <c r="H18" i="8"/>
  <c r="H16" i="8"/>
  <c r="H11" i="8"/>
  <c r="H20" i="8" s="1"/>
  <c r="H19" i="8"/>
  <c r="H14" i="8"/>
  <c r="H17" i="8"/>
  <c r="L14" i="8"/>
  <c r="M14" i="8"/>
  <c r="L11" i="8"/>
  <c r="M11" i="8"/>
  <c r="M20" i="8" s="1"/>
  <c r="L18" i="8"/>
  <c r="M16" i="8"/>
  <c r="L12" i="8"/>
  <c r="M18" i="8"/>
  <c r="L17" i="8"/>
  <c r="L13" i="8"/>
  <c r="L15" i="8"/>
  <c r="M13" i="8"/>
  <c r="F16" i="8"/>
  <c r="I13" i="8"/>
  <c r="F18" i="8"/>
  <c r="F17" i="8"/>
  <c r="F13" i="8"/>
  <c r="F12" i="8"/>
  <c r="I16" i="8"/>
  <c r="F15" i="8"/>
  <c r="F14" i="8"/>
  <c r="DH19" i="8"/>
  <c r="F19" i="8" s="1"/>
  <c r="AJ19" i="8"/>
  <c r="BK18" i="8"/>
  <c r="M17" i="8"/>
  <c r="R17" i="8"/>
  <c r="I17" i="8" s="1"/>
  <c r="M15" i="8"/>
  <c r="HU15" i="8"/>
  <c r="I14" i="8"/>
  <c r="M12" i="8"/>
  <c r="ID12" i="8"/>
  <c r="I12" i="8" s="1"/>
  <c r="AJ11" i="8"/>
  <c r="H15" i="8"/>
  <c r="G15" i="8"/>
  <c r="G14" i="8"/>
  <c r="H13" i="8"/>
  <c r="I18" i="8"/>
  <c r="L16" i="8"/>
  <c r="H12" i="8"/>
  <c r="L19" i="8"/>
  <c r="G11" i="8"/>
  <c r="G20" i="8" s="1"/>
  <c r="L10" i="8"/>
  <c r="LY10" i="8"/>
  <c r="LP10" i="8"/>
  <c r="FQ10" i="8"/>
  <c r="BB10" i="8"/>
  <c r="AJ10" i="8"/>
  <c r="I11" i="8" l="1"/>
  <c r="I20" i="8" s="1"/>
  <c r="AJ20" i="8"/>
  <c r="I15" i="8"/>
  <c r="I19" i="8"/>
  <c r="M19" i="8"/>
  <c r="M10" i="8"/>
  <c r="DP10" i="8" l="1"/>
  <c r="DI10" i="8"/>
  <c r="G10" i="8" s="1"/>
  <c r="V10" i="8" l="1"/>
  <c r="AE10" i="8"/>
  <c r="AN10" i="8"/>
  <c r="DO10" i="8"/>
  <c r="DH10" i="8"/>
  <c r="H10" i="8" l="1"/>
</calcChain>
</file>

<file path=xl/sharedStrings.xml><?xml version="1.0" encoding="utf-8"?>
<sst xmlns="http://schemas.openxmlformats.org/spreadsheetml/2006/main" count="603" uniqueCount="133">
  <si>
    <t>（別紙様式１）</t>
    <rPh sb="1" eb="3">
      <t>ベッシ</t>
    </rPh>
    <rPh sb="3" eb="5">
      <t>ヨウシキ</t>
    </rPh>
    <phoneticPr fontId="2"/>
  </si>
  <si>
    <t>番
号</t>
    <rPh sb="0" eb="1">
      <t>バン</t>
    </rPh>
    <rPh sb="2" eb="3">
      <t>ゴウ</t>
    </rPh>
    <phoneticPr fontId="6"/>
  </si>
  <si>
    <t>市町村名</t>
    <rPh sb="0" eb="3">
      <t>シチョウソン</t>
    </rPh>
    <rPh sb="3" eb="4">
      <t>メイ</t>
    </rPh>
    <phoneticPr fontId="6"/>
  </si>
  <si>
    <t>事業実施
主体名</t>
    <rPh sb="0" eb="2">
      <t>ジギョウ</t>
    </rPh>
    <rPh sb="2" eb="4">
      <t>ジッシ</t>
    </rPh>
    <rPh sb="5" eb="7">
      <t>シュタイ</t>
    </rPh>
    <rPh sb="7" eb="8">
      <t>メイ</t>
    </rPh>
    <phoneticPr fontId="6"/>
  </si>
  <si>
    <t>合計</t>
    <rPh sb="0" eb="2">
      <t>ゴウケイ</t>
    </rPh>
    <phoneticPr fontId="2"/>
  </si>
  <si>
    <t>完了予定年月日</t>
    <rPh sb="0" eb="2">
      <t>カンリョウ</t>
    </rPh>
    <rPh sb="2" eb="4">
      <t>ヨテイ</t>
    </rPh>
    <rPh sb="4" eb="7">
      <t>ネンガッピ</t>
    </rPh>
    <phoneticPr fontId="2"/>
  </si>
  <si>
    <t>備考</t>
    <rPh sb="0" eb="2">
      <t>ビコウ</t>
    </rPh>
    <phoneticPr fontId="6"/>
  </si>
  <si>
    <t>②種ばれいしょ生産の開始</t>
    <rPh sb="1" eb="2">
      <t>タネ</t>
    </rPh>
    <rPh sb="7" eb="9">
      <t>セイサン</t>
    </rPh>
    <rPh sb="10" eb="12">
      <t>カイシ</t>
    </rPh>
    <phoneticPr fontId="2"/>
  </si>
  <si>
    <t>③農業機械等の導入</t>
    <rPh sb="1" eb="3">
      <t>ノウギョウ</t>
    </rPh>
    <rPh sb="3" eb="5">
      <t>キカイ</t>
    </rPh>
    <rPh sb="5" eb="6">
      <t>トウ</t>
    </rPh>
    <rPh sb="7" eb="9">
      <t>ドウニュウ</t>
    </rPh>
    <phoneticPr fontId="2"/>
  </si>
  <si>
    <t>事業費
（円）</t>
    <rPh sb="0" eb="3">
      <t>ジギョウヒ</t>
    </rPh>
    <rPh sb="5" eb="6">
      <t>エン</t>
    </rPh>
    <phoneticPr fontId="2"/>
  </si>
  <si>
    <t>国庫補助金
（円）</t>
    <rPh sb="0" eb="2">
      <t>コッコ</t>
    </rPh>
    <rPh sb="2" eb="4">
      <t>ホジョ</t>
    </rPh>
    <rPh sb="4" eb="5">
      <t>キン</t>
    </rPh>
    <rPh sb="7" eb="8">
      <t>エン</t>
    </rPh>
    <phoneticPr fontId="6"/>
  </si>
  <si>
    <t>取組内容</t>
    <rPh sb="0" eb="2">
      <t>トリクミ</t>
    </rPh>
    <rPh sb="2" eb="4">
      <t>ナイヨウ</t>
    </rPh>
    <phoneticPr fontId="6"/>
  </si>
  <si>
    <t>取組面積
（a）</t>
    <rPh sb="0" eb="2">
      <t>トリクミ</t>
    </rPh>
    <rPh sb="2" eb="4">
      <t>メンセキ</t>
    </rPh>
    <phoneticPr fontId="6"/>
  </si>
  <si>
    <t>機械名</t>
    <rPh sb="0" eb="3">
      <t>キカイメイ</t>
    </rPh>
    <phoneticPr fontId="6"/>
  </si>
  <si>
    <t>記載例</t>
    <rPh sb="0" eb="3">
      <t>キサイレイ</t>
    </rPh>
    <phoneticPr fontId="2"/>
  </si>
  <si>
    <t>○○市</t>
    <rPh sb="2" eb="3">
      <t>シ</t>
    </rPh>
    <phoneticPr fontId="2"/>
  </si>
  <si>
    <t>△△△△△</t>
    <phoneticPr fontId="2"/>
  </si>
  <si>
    <t>ハーベスター</t>
    <phoneticPr fontId="2"/>
  </si>
  <si>
    <t>１　畑作物生産性向上支援事業</t>
    <rPh sb="2" eb="5">
      <t>ハタサクモツ</t>
    </rPh>
    <rPh sb="5" eb="7">
      <t>セイサン</t>
    </rPh>
    <rPh sb="7" eb="8">
      <t>セイ</t>
    </rPh>
    <rPh sb="8" eb="10">
      <t>コウジョウ</t>
    </rPh>
    <rPh sb="10" eb="12">
      <t>シエン</t>
    </rPh>
    <rPh sb="12" eb="14">
      <t>ジギョウ</t>
    </rPh>
    <phoneticPr fontId="2"/>
  </si>
  <si>
    <t>（２）かんしょ生産性向上支援事業</t>
    <rPh sb="7" eb="9">
      <t>セイサン</t>
    </rPh>
    <rPh sb="9" eb="10">
      <t>セイ</t>
    </rPh>
    <rPh sb="10" eb="12">
      <t>コウジョウ</t>
    </rPh>
    <rPh sb="12" eb="14">
      <t>シエン</t>
    </rPh>
    <rPh sb="14" eb="16">
      <t>ジギョウ</t>
    </rPh>
    <phoneticPr fontId="2"/>
  </si>
  <si>
    <t>ア　かんしょ生産構造転換産地づくり支援事業</t>
    <phoneticPr fontId="2"/>
  </si>
  <si>
    <t>②産地と実需等が連携したかんしょ産地形成</t>
    <rPh sb="1" eb="3">
      <t>サンチ</t>
    </rPh>
    <rPh sb="4" eb="6">
      <t>ジツジュ</t>
    </rPh>
    <rPh sb="6" eb="7">
      <t>トウ</t>
    </rPh>
    <rPh sb="8" eb="10">
      <t>レンケイ</t>
    </rPh>
    <rPh sb="16" eb="18">
      <t>サンチ</t>
    </rPh>
    <rPh sb="18" eb="20">
      <t>ケイセイ</t>
    </rPh>
    <phoneticPr fontId="2"/>
  </si>
  <si>
    <t>（３）ばれいしょ生産拡大支援事業</t>
    <phoneticPr fontId="6"/>
  </si>
  <si>
    <t>ア　ばれいしょ生産構造転換産地づくり支援事業</t>
    <phoneticPr fontId="2"/>
  </si>
  <si>
    <t>②革新的省力作業体系モデル産地の育成</t>
    <rPh sb="1" eb="3">
      <t>カクシン</t>
    </rPh>
    <rPh sb="3" eb="4">
      <t>テキ</t>
    </rPh>
    <rPh sb="4" eb="6">
      <t>ショウリョク</t>
    </rPh>
    <rPh sb="6" eb="8">
      <t>サギョウ</t>
    </rPh>
    <rPh sb="8" eb="10">
      <t>タイケイ</t>
    </rPh>
    <rPh sb="13" eb="15">
      <t>サンチ</t>
    </rPh>
    <rPh sb="16" eb="18">
      <t>イクセイ</t>
    </rPh>
    <phoneticPr fontId="2"/>
  </si>
  <si>
    <t>イ　種ばれいしょの新産地形成支援事業</t>
    <phoneticPr fontId="2"/>
  </si>
  <si>
    <t>③農業機械等の導入</t>
    <phoneticPr fontId="2"/>
  </si>
  <si>
    <t xml:space="preserve">エ　種ばれいしょの安定供給対策事業	</t>
    <phoneticPr fontId="2"/>
  </si>
  <si>
    <t>②種ばれいしょのり病率低減</t>
    <rPh sb="1" eb="2">
      <t>タネ</t>
    </rPh>
    <rPh sb="9" eb="10">
      <t>ビョウ</t>
    </rPh>
    <rPh sb="10" eb="11">
      <t>リツ</t>
    </rPh>
    <rPh sb="11" eb="13">
      <t>テイゲン</t>
    </rPh>
    <phoneticPr fontId="2"/>
  </si>
  <si>
    <t>④種ばれいしょ高温対策に係る機械・設備の導入</t>
    <rPh sb="1" eb="2">
      <t>タネ</t>
    </rPh>
    <rPh sb="7" eb="9">
      <t>コウオン</t>
    </rPh>
    <rPh sb="9" eb="11">
      <t>タイサク</t>
    </rPh>
    <rPh sb="12" eb="13">
      <t>カカ</t>
    </rPh>
    <rPh sb="14" eb="16">
      <t>キカイ</t>
    </rPh>
    <rPh sb="17" eb="19">
      <t>セツビ</t>
    </rPh>
    <rPh sb="20" eb="22">
      <t>ドウニュウ</t>
    </rPh>
    <phoneticPr fontId="2"/>
  </si>
  <si>
    <t>オ　ばれいしょの病害虫抵抗性品種普及拡大事業</t>
    <phoneticPr fontId="2"/>
  </si>
  <si>
    <t>（４）畑作物安定生産対策事業</t>
    <phoneticPr fontId="6"/>
  </si>
  <si>
    <t>ア　豆類の安定生産等対策事業</t>
    <phoneticPr fontId="2"/>
  </si>
  <si>
    <t>①豆類の複数年契約取引</t>
    <rPh sb="1" eb="3">
      <t>マメルイ</t>
    </rPh>
    <rPh sb="4" eb="6">
      <t>フクスウ</t>
    </rPh>
    <rPh sb="6" eb="7">
      <t>ネン</t>
    </rPh>
    <rPh sb="7" eb="9">
      <t>ケイヤク</t>
    </rPh>
    <rPh sb="9" eb="11">
      <t>トリヒキ</t>
    </rPh>
    <phoneticPr fontId="6"/>
  </si>
  <si>
    <t>①技術講習会・栽培実証等</t>
    <phoneticPr fontId="6"/>
  </si>
  <si>
    <t>③湿害対策に必要な農業機械等の導入</t>
    <phoneticPr fontId="6"/>
  </si>
  <si>
    <t>ウ　なたねの品種転換に係る交雑防止対策事業</t>
    <phoneticPr fontId="2"/>
  </si>
  <si>
    <t xml:space="preserve">エ　病害虫まん延防止対策事業	</t>
    <phoneticPr fontId="2"/>
  </si>
  <si>
    <t>①ストックポイントを活用した病害虫まん延防止</t>
    <phoneticPr fontId="6"/>
  </si>
  <si>
    <t>（５）畑作物導入・労働負担軽減対策事業</t>
    <phoneticPr fontId="6"/>
  </si>
  <si>
    <t>ア　新たな生産体系確立支援事業</t>
    <phoneticPr fontId="2"/>
  </si>
  <si>
    <t>①新たな生産体系構築のための実証</t>
    <rPh sb="1" eb="2">
      <t>アラ</t>
    </rPh>
    <rPh sb="4" eb="6">
      <t>セイサン</t>
    </rPh>
    <rPh sb="6" eb="8">
      <t>タイケイ</t>
    </rPh>
    <rPh sb="8" eb="10">
      <t>コウチク</t>
    </rPh>
    <rPh sb="14" eb="16">
      <t>ジッショウ</t>
    </rPh>
    <phoneticPr fontId="6"/>
  </si>
  <si>
    <t>イ　労働負担軽減対策事業</t>
    <phoneticPr fontId="2"/>
  </si>
  <si>
    <t>①基幹作業の外部化</t>
    <phoneticPr fontId="6"/>
  </si>
  <si>
    <t>（６）環境配慮型生産体系確立支援事業</t>
    <rPh sb="3" eb="5">
      <t>カンキョウ</t>
    </rPh>
    <rPh sb="5" eb="7">
      <t>ハイリョ</t>
    </rPh>
    <rPh sb="7" eb="8">
      <t>ガタ</t>
    </rPh>
    <rPh sb="8" eb="10">
      <t>セイサン</t>
    </rPh>
    <rPh sb="10" eb="12">
      <t>タイケイ</t>
    </rPh>
    <rPh sb="12" eb="14">
      <t>カクリツ</t>
    </rPh>
    <rPh sb="14" eb="16">
      <t>シエン</t>
    </rPh>
    <rPh sb="16" eb="18">
      <t>ジギョウ</t>
    </rPh>
    <phoneticPr fontId="2"/>
  </si>
  <si>
    <t>（３）畑作物新規需要開拓支援事業</t>
    <rPh sb="3" eb="6">
      <t>ハタサクモツ</t>
    </rPh>
    <rPh sb="6" eb="8">
      <t>シンキ</t>
    </rPh>
    <rPh sb="8" eb="10">
      <t>ジュヨウ</t>
    </rPh>
    <rPh sb="10" eb="12">
      <t>カイタク</t>
    </rPh>
    <rPh sb="12" eb="14">
      <t>シエン</t>
    </rPh>
    <rPh sb="14" eb="16">
      <t>ジギョウ</t>
    </rPh>
    <phoneticPr fontId="6"/>
  </si>
  <si>
    <t>ウ　持続的な流通体系確立支援事業</t>
    <phoneticPr fontId="2"/>
  </si>
  <si>
    <t>３　畑作物産地生産体制確立・強化整備事業</t>
    <phoneticPr fontId="2"/>
  </si>
  <si>
    <t>（１）かんしょ生産拡大対策整備事業</t>
    <rPh sb="7" eb="9">
      <t>セイサン</t>
    </rPh>
    <rPh sb="9" eb="11">
      <t>カクダイ</t>
    </rPh>
    <rPh sb="11" eb="13">
      <t>タイサク</t>
    </rPh>
    <rPh sb="13" eb="15">
      <t>セイビ</t>
    </rPh>
    <rPh sb="15" eb="17">
      <t>ジギョウ</t>
    </rPh>
    <phoneticPr fontId="2"/>
  </si>
  <si>
    <t>ア　省力栽培体系導入事業</t>
    <phoneticPr fontId="2"/>
  </si>
  <si>
    <t>（２）ばれいしょ生産拡大体制整備事業</t>
    <phoneticPr fontId="6"/>
  </si>
  <si>
    <t>①種ばれいしょ保管施設等の整備</t>
    <rPh sb="1" eb="2">
      <t>タネ</t>
    </rPh>
    <rPh sb="7" eb="9">
      <t>ホカン</t>
    </rPh>
    <rPh sb="9" eb="11">
      <t>シセツ</t>
    </rPh>
    <rPh sb="11" eb="12">
      <t>トウ</t>
    </rPh>
    <rPh sb="13" eb="15">
      <t>セイビ</t>
    </rPh>
    <phoneticPr fontId="6"/>
  </si>
  <si>
    <t>②ばれいしょ保管施設等の整備</t>
    <rPh sb="6" eb="8">
      <t>ホカン</t>
    </rPh>
    <rPh sb="8" eb="10">
      <t>シセツ</t>
    </rPh>
    <rPh sb="10" eb="11">
      <t>トウ</t>
    </rPh>
    <rPh sb="12" eb="14">
      <t>セイビ</t>
    </rPh>
    <phoneticPr fontId="2"/>
  </si>
  <si>
    <t>□□</t>
    <phoneticPr fontId="2"/>
  </si>
  <si>
    <t>①かんしょ省力生産体系の確立
地域の検討会・栽培実証等</t>
    <phoneticPr fontId="2"/>
  </si>
  <si>
    <t>①かんしょ省力生産体系の確立
作業委託に係る経費</t>
    <phoneticPr fontId="2"/>
  </si>
  <si>
    <t>機械・設備名</t>
    <rPh sb="0" eb="2">
      <t>キカイ</t>
    </rPh>
    <rPh sb="3" eb="5">
      <t>セツビ</t>
    </rPh>
    <rPh sb="5" eb="6">
      <t>メイ</t>
    </rPh>
    <phoneticPr fontId="6"/>
  </si>
  <si>
    <t>取組面積
（㎡）</t>
    <rPh sb="0" eb="2">
      <t>トリクミ</t>
    </rPh>
    <rPh sb="2" eb="4">
      <t>メンセキ</t>
    </rPh>
    <phoneticPr fontId="6"/>
  </si>
  <si>
    <t>種いも保管施設の整備</t>
    <rPh sb="8" eb="10">
      <t>セイビ</t>
    </rPh>
    <phoneticPr fontId="2"/>
  </si>
  <si>
    <t>都道府県</t>
    <rPh sb="0" eb="4">
      <t>トドウフケンケン</t>
    </rPh>
    <phoneticPr fontId="6"/>
  </si>
  <si>
    <t>ポイント
①</t>
    <phoneticPr fontId="2"/>
  </si>
  <si>
    <t>具体的な
成果目標</t>
    <rPh sb="0" eb="3">
      <t>グタイテキ</t>
    </rPh>
    <rPh sb="5" eb="9">
      <t>セイカモクヒョウ</t>
    </rPh>
    <phoneticPr fontId="2"/>
  </si>
  <si>
    <t>ポイント計</t>
    <rPh sb="4" eb="5">
      <t>ケイ</t>
    </rPh>
    <phoneticPr fontId="2"/>
  </si>
  <si>
    <t>重点加算
ポイント②</t>
    <rPh sb="0" eb="4">
      <t>ジュウテンカサン</t>
    </rPh>
    <phoneticPr fontId="2"/>
  </si>
  <si>
    <t>①実需と連携した産地モデルの育成</t>
    <rPh sb="1" eb="3">
      <t>ジツジュ</t>
    </rPh>
    <rPh sb="4" eb="6">
      <t>レンケイ</t>
    </rPh>
    <rPh sb="8" eb="10">
      <t>サンチ</t>
    </rPh>
    <rPh sb="14" eb="16">
      <t>イクセイ</t>
    </rPh>
    <phoneticPr fontId="2"/>
  </si>
  <si>
    <t>①種ばれいしょ産地の形成</t>
    <rPh sb="1" eb="2">
      <t>タネ</t>
    </rPh>
    <rPh sb="7" eb="9">
      <t>サンチ</t>
    </rPh>
    <rPh sb="10" eb="12">
      <t>ケイセイ</t>
    </rPh>
    <phoneticPr fontId="2"/>
  </si>
  <si>
    <t>①種ばれいしょの緊急増産</t>
    <phoneticPr fontId="2"/>
  </si>
  <si>
    <t>③種ばれいしょの高温障害に対応した緊急増殖</t>
    <phoneticPr fontId="2"/>
  </si>
  <si>
    <t>②豆類の新品種導入</t>
    <rPh sb="1" eb="3">
      <t>マメルイ</t>
    </rPh>
    <rPh sb="4" eb="5">
      <t>シン</t>
    </rPh>
    <rPh sb="5" eb="7">
      <t>ヒンシュ</t>
    </rPh>
    <rPh sb="7" eb="9">
      <t>ドウニュウ</t>
    </rPh>
    <phoneticPr fontId="6"/>
  </si>
  <si>
    <t>②湿害対策技術の導入</t>
    <rPh sb="1" eb="3">
      <t>シツガイ</t>
    </rPh>
    <rPh sb="3" eb="5">
      <t>タイサク</t>
    </rPh>
    <rPh sb="5" eb="7">
      <t>ギジュツ</t>
    </rPh>
    <rPh sb="8" eb="10">
      <t>ドウニュウ</t>
    </rPh>
    <phoneticPr fontId="6"/>
  </si>
  <si>
    <t>②病害虫まん延防止対策に係る実証</t>
    <rPh sb="1" eb="4">
      <t>ビョウガイチュウ</t>
    </rPh>
    <rPh sb="6" eb="7">
      <t>エン</t>
    </rPh>
    <rPh sb="7" eb="9">
      <t>ボウシ</t>
    </rPh>
    <rPh sb="9" eb="11">
      <t>タイサク</t>
    </rPh>
    <rPh sb="12" eb="13">
      <t>カカ</t>
    </rPh>
    <rPh sb="14" eb="16">
      <t>ジッショウ</t>
    </rPh>
    <phoneticPr fontId="6"/>
  </si>
  <si>
    <t>②農業機械等の導入</t>
    <phoneticPr fontId="6"/>
  </si>
  <si>
    <t>②省力作業機械の導入</t>
    <phoneticPr fontId="6"/>
  </si>
  <si>
    <t>円/a</t>
    <rPh sb="0" eb="1">
      <t>エン</t>
    </rPh>
    <phoneticPr fontId="2"/>
  </si>
  <si>
    <t>←面積あたり単価</t>
    <phoneticPr fontId="2"/>
  </si>
  <si>
    <t>1/2以内</t>
    <rPh sb="3" eb="5">
      <t>イナイ</t>
    </rPh>
    <phoneticPr fontId="2"/>
  </si>
  <si>
    <t>（注）１　「事業費」欄には、税込みの事業費を記入してください。
　　　２  適宜列を追加して記入してください。</t>
    <phoneticPr fontId="2"/>
  </si>
  <si>
    <t>10ａ当たりの労働時間を10％以上削減</t>
  </si>
  <si>
    <t>○○作業の委託</t>
    <rPh sb="2" eb="4">
      <t>サギョウ</t>
    </rPh>
    <rPh sb="5" eb="7">
      <t>イタク</t>
    </rPh>
    <phoneticPr fontId="2"/>
  </si>
  <si>
    <t>←面積あたり単価</t>
  </si>
  <si>
    <t>ソフト計</t>
    <phoneticPr fontId="2"/>
  </si>
  <si>
    <t>ハード計</t>
    <phoneticPr fontId="2"/>
  </si>
  <si>
    <t>R7補正 畑作物産地生産体制確立・強化緊急対策事業（都道府県向け補助金）事業実施計画 取りまとめ様式</t>
    <rPh sb="2" eb="4">
      <t>ホセイ</t>
    </rPh>
    <rPh sb="5" eb="8">
      <t>ハタサクモツ</t>
    </rPh>
    <rPh sb="8" eb="10">
      <t>サンチ</t>
    </rPh>
    <rPh sb="10" eb="12">
      <t>セイサン</t>
    </rPh>
    <rPh sb="12" eb="14">
      <t>タイセイ</t>
    </rPh>
    <rPh sb="14" eb="16">
      <t>カクリツ</t>
    </rPh>
    <rPh sb="17" eb="19">
      <t>キョウカ</t>
    </rPh>
    <rPh sb="19" eb="21">
      <t>キンキュウ</t>
    </rPh>
    <rPh sb="21" eb="23">
      <t>タイサク</t>
    </rPh>
    <rPh sb="23" eb="25">
      <t>ジギョウ</t>
    </rPh>
    <rPh sb="26" eb="31">
      <t>トドウフケンム</t>
    </rPh>
    <rPh sb="32" eb="35">
      <t>ホジョキン</t>
    </rPh>
    <rPh sb="36" eb="38">
      <t>ジギョウ</t>
    </rPh>
    <rPh sb="38" eb="40">
      <t>ジッシ</t>
    </rPh>
    <rPh sb="40" eb="42">
      <t>ケイカク</t>
    </rPh>
    <rPh sb="43" eb="44">
      <t>ト</t>
    </rPh>
    <rPh sb="48" eb="50">
      <t>ヨウシキ</t>
    </rPh>
    <phoneticPr fontId="6"/>
  </si>
  <si>
    <t>ウ　ばれいしょ産地拡大・持続化支援実証事業</t>
    <phoneticPr fontId="2"/>
  </si>
  <si>
    <t>③　豆類の新品種種子の安定生産</t>
    <rPh sb="2" eb="4">
      <t>マメルイ</t>
    </rPh>
    <rPh sb="5" eb="8">
      <t>シンヒンシュ</t>
    </rPh>
    <rPh sb="8" eb="10">
      <t>シュシ</t>
    </rPh>
    <rPh sb="11" eb="13">
      <t>アンテイ</t>
    </rPh>
    <rPh sb="13" eb="15">
      <t>セイサン</t>
    </rPh>
    <phoneticPr fontId="6"/>
  </si>
  <si>
    <t>イ　そば・なたねの安定生産・安定供給対策事業</t>
    <phoneticPr fontId="2"/>
  </si>
  <si>
    <t>④複数年契約取引</t>
    <rPh sb="1" eb="3">
      <t>フクスウ</t>
    </rPh>
    <rPh sb="3" eb="4">
      <t>ネン</t>
    </rPh>
    <rPh sb="4" eb="6">
      <t>ケイヤク</t>
    </rPh>
    <rPh sb="6" eb="8">
      <t>トリヒキ</t>
    </rPh>
    <phoneticPr fontId="6"/>
  </si>
  <si>
    <t>⑤そばの新品種種子の安定生産</t>
    <rPh sb="4" eb="7">
      <t>シンヒンシュ</t>
    </rPh>
    <rPh sb="7" eb="9">
      <t>シュシ</t>
    </rPh>
    <rPh sb="10" eb="12">
      <t>アンテイ</t>
    </rPh>
    <rPh sb="12" eb="14">
      <t>セイサン</t>
    </rPh>
    <phoneticPr fontId="6"/>
  </si>
  <si>
    <t>２　畑作物加工・流通対策支援事業</t>
    <phoneticPr fontId="2"/>
  </si>
  <si>
    <t>イ　畑作物の新規需要拡大事業</t>
    <phoneticPr fontId="2"/>
  </si>
  <si>
    <t>①ニーズ調査</t>
    <phoneticPr fontId="2"/>
  </si>
  <si>
    <t>②新商品の開発、マッチング・PR</t>
    <phoneticPr fontId="2"/>
  </si>
  <si>
    <t>③小規模土地基盤整備</t>
    <phoneticPr fontId="6"/>
  </si>
  <si>
    <t>④高温対策施設の整備</t>
    <phoneticPr fontId="6"/>
  </si>
  <si>
    <t>定額</t>
    <rPh sb="0" eb="2">
      <t>テイガク</t>
    </rPh>
    <phoneticPr fontId="2"/>
  </si>
  <si>
    <t>対象作物</t>
    <rPh sb="0" eb="4">
      <t>タイショウサクモツ</t>
    </rPh>
    <phoneticPr fontId="6"/>
  </si>
  <si>
    <t>対象作物・取組内容</t>
    <rPh sb="0" eb="4">
      <t>タイショウサクモツ</t>
    </rPh>
    <rPh sb="5" eb="7">
      <t>トリクミ</t>
    </rPh>
    <rPh sb="7" eb="9">
      <t>ナイヨウ</t>
    </rPh>
    <phoneticPr fontId="6"/>
  </si>
  <si>
    <t>※補助単価ごとの取組面積は、事業実施主体計画を参照</t>
    <rPh sb="1" eb="5">
      <t>ホジョタンカ</t>
    </rPh>
    <rPh sb="8" eb="10">
      <t>トリクミ</t>
    </rPh>
    <rPh sb="10" eb="12">
      <t>メンセキ</t>
    </rPh>
    <rPh sb="14" eb="20">
      <t>ジギョウジッシシュタイ</t>
    </rPh>
    <rPh sb="20" eb="22">
      <t>ケイカク</t>
    </rPh>
    <rPh sb="23" eb="25">
      <t>サンショウ</t>
    </rPh>
    <phoneticPr fontId="2"/>
  </si>
  <si>
    <t>対象作物・機械名</t>
    <rPh sb="5" eb="8">
      <t>キカイメイ</t>
    </rPh>
    <phoneticPr fontId="6"/>
  </si>
  <si>
    <t>※補助単価ごとの取組面積は、事業実施主体計画を参照</t>
    <rPh sb="1" eb="3">
      <t>ホジョ</t>
    </rPh>
    <rPh sb="3" eb="5">
      <t>タンカ</t>
    </rPh>
    <rPh sb="8" eb="10">
      <t>トリクミ</t>
    </rPh>
    <rPh sb="10" eb="12">
      <t>メンセキ</t>
    </rPh>
    <rPh sb="14" eb="16">
      <t>ジギョウ</t>
    </rPh>
    <rPh sb="16" eb="18">
      <t>ジッシ</t>
    </rPh>
    <rPh sb="18" eb="20">
      <t>シュタイ</t>
    </rPh>
    <rPh sb="20" eb="22">
      <t>ケイカク</t>
    </rPh>
    <rPh sb="23" eb="25">
      <t>サンショウ</t>
    </rPh>
    <phoneticPr fontId="2"/>
  </si>
  <si>
    <t>対象作物・取組内容</t>
    <rPh sb="5" eb="7">
      <t>トリクミ</t>
    </rPh>
    <rPh sb="7" eb="9">
      <t>ナイヨウ</t>
    </rPh>
    <phoneticPr fontId="6"/>
  </si>
  <si>
    <t>１.生産構造転換重点支援</t>
    <phoneticPr fontId="2"/>
  </si>
  <si>
    <t>①ジャガイモシストセンチュウ抵抗性品種等の導入</t>
    <phoneticPr fontId="2"/>
  </si>
  <si>
    <t>※補助単価ごとの取組面積は、事業実施主体計画を参照</t>
    <phoneticPr fontId="2"/>
  </si>
  <si>
    <t>②疎植栽培の導入</t>
    <phoneticPr fontId="2"/>
  </si>
  <si>
    <t>③ジャガイモシストセンチュウ類対抗植物の導入</t>
    <phoneticPr fontId="2"/>
  </si>
  <si>
    <t>④褐斑病抵抗品種の導入</t>
    <phoneticPr fontId="2"/>
  </si>
  <si>
    <t>2.生産構造転換重点推進支援</t>
    <rPh sb="2" eb="6">
      <t>セイサンコウゾウ</t>
    </rPh>
    <phoneticPr fontId="2"/>
  </si>
  <si>
    <t>①Gr抵抗性品種等の栽培技術の向上に向けた取組</t>
    <phoneticPr fontId="2"/>
  </si>
  <si>
    <t>②疎植栽培技術の向上に向けた取組</t>
    <phoneticPr fontId="2"/>
  </si>
  <si>
    <t>対象作物・作業内容</t>
    <rPh sb="0" eb="4">
      <t>タイショウサクモツ</t>
    </rPh>
    <rPh sb="5" eb="9">
      <t>サギョウナイヨウ</t>
    </rPh>
    <phoneticPr fontId="6"/>
  </si>
  <si>
    <t>対象作物・機械名</t>
    <rPh sb="0" eb="4">
      <t>タイショウサクモツ</t>
    </rPh>
    <rPh sb="5" eb="8">
      <t>キカイメイ</t>
    </rPh>
    <phoneticPr fontId="6"/>
  </si>
  <si>
    <t>⑤直播栽培の導入</t>
    <rPh sb="1" eb="2">
      <t>チョク</t>
    </rPh>
    <rPh sb="3" eb="5">
      <t>サイバイ</t>
    </rPh>
    <rPh sb="6" eb="8">
      <t>ドウニュウ</t>
    </rPh>
    <phoneticPr fontId="2"/>
  </si>
  <si>
    <t>除税額
（円）</t>
    <rPh sb="0" eb="3">
      <t>ジョゼイガク</t>
    </rPh>
    <rPh sb="5" eb="6">
      <t>エン</t>
    </rPh>
    <phoneticPr fontId="6"/>
  </si>
  <si>
    <t>うち国費
（円）</t>
    <rPh sb="2" eb="4">
      <t>コクヒ</t>
    </rPh>
    <rPh sb="6" eb="7">
      <t>エン</t>
    </rPh>
    <phoneticPr fontId="6"/>
  </si>
  <si>
    <t>定額</t>
    <phoneticPr fontId="2"/>
  </si>
  <si>
    <t>ポイント</t>
    <phoneticPr fontId="2"/>
  </si>
  <si>
    <t>でん粉原料用ばれいしょ</t>
    <phoneticPr fontId="2"/>
  </si>
  <si>
    <t>てん菜</t>
    <rPh sb="2" eb="3">
      <t>サイ</t>
    </rPh>
    <phoneticPr fontId="2"/>
  </si>
  <si>
    <t>―</t>
    <phoneticPr fontId="2"/>
  </si>
  <si>
    <t>（７）ばれいしょ・てん菜生産基盤強化事業</t>
    <phoneticPr fontId="2"/>
  </si>
  <si>
    <t>○○に係る実証</t>
    <rPh sb="3" eb="4">
      <t>カカ</t>
    </rPh>
    <rPh sb="5" eb="7">
      <t>ジッショウ</t>
    </rPh>
    <phoneticPr fontId="2"/>
  </si>
  <si>
    <t>そばの○○に係る実証</t>
    <rPh sb="6" eb="7">
      <t>カカ</t>
    </rPh>
    <rPh sb="8" eb="10">
      <t>ジッショウ</t>
    </rPh>
    <phoneticPr fontId="2"/>
  </si>
  <si>
    <t>そば</t>
    <phoneticPr fontId="2"/>
  </si>
  <si>
    <t>○○装置</t>
    <rPh sb="2" eb="4">
      <t>ソウチ</t>
    </rPh>
    <phoneticPr fontId="2"/>
  </si>
  <si>
    <t>○○の整備</t>
    <rPh sb="3" eb="5">
      <t>セイビ</t>
    </rPh>
    <phoneticPr fontId="2"/>
  </si>
  <si>
    <t>そばの○○に係る展示会</t>
    <rPh sb="6" eb="7">
      <t>カカ</t>
    </rPh>
    <rPh sb="8" eb="11">
      <t>テンジカイ</t>
    </rPh>
    <phoneticPr fontId="2"/>
  </si>
  <si>
    <t>そばの○〇に係るPR</t>
    <rPh sb="6" eb="7">
      <t>カカ</t>
    </rPh>
    <phoneticPr fontId="2"/>
  </si>
  <si>
    <t>ばれいしょのハーベスター</t>
    <phoneticPr fontId="2"/>
  </si>
  <si>
    <t>ばれいしょの収穫作業</t>
    <rPh sb="6" eb="10">
      <t>シュウカクサギョウ</t>
    </rPh>
    <phoneticPr fontId="2"/>
  </si>
  <si>
    <t>かんしょの○○に係る実証</t>
    <rPh sb="8" eb="9">
      <t>カカ</t>
    </rPh>
    <rPh sb="10" eb="12">
      <t>ジッショウ</t>
    </rPh>
    <phoneticPr fontId="2"/>
  </si>
  <si>
    <t>そばの小畦立て播種機</t>
    <rPh sb="3" eb="4">
      <t>ショウ</t>
    </rPh>
    <rPh sb="4" eb="5">
      <t>ウネ</t>
    </rPh>
    <rPh sb="5" eb="6">
      <t>タ</t>
    </rPh>
    <rPh sb="7" eb="9">
      <t>ハシュ</t>
    </rPh>
    <rPh sb="9" eb="10">
      <t>キ</t>
    </rPh>
    <phoneticPr fontId="2"/>
  </si>
  <si>
    <t>そばにおいて心土破砕を実施</t>
    <rPh sb="6" eb="10">
      <t>シンドハサイ</t>
    </rPh>
    <rPh sb="11" eb="13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</si>
</sst>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7" borderId="18" xfId="1" applyFont="1" applyFill="1" applyBorder="1">
      <alignment vertical="center"/>
    </xf>
    <xf numFmtId="0" fontId="4" fillId="11" borderId="18" xfId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38" fontId="4" fillId="0" borderId="1" xfId="3" applyFont="1" applyFill="1" applyBorder="1" applyAlignment="1">
      <alignment horizontal="right" vertical="center" shrinkToFit="1"/>
    </xf>
    <xf numFmtId="0" fontId="4" fillId="0" borderId="14" xfId="1" applyFont="1" applyBorder="1" applyAlignment="1">
      <alignment horizontal="right" vertical="center" wrapText="1"/>
    </xf>
    <xf numFmtId="38" fontId="4" fillId="0" borderId="15" xfId="3" applyFont="1" applyFill="1" applyBorder="1" applyAlignment="1">
      <alignment vertical="center" shrinkToFit="1"/>
    </xf>
    <xf numFmtId="38" fontId="4" fillId="0" borderId="15" xfId="3" applyFont="1" applyFill="1" applyBorder="1" applyAlignment="1">
      <alignment horizontal="right" vertical="center" shrinkToFit="1"/>
    </xf>
    <xf numFmtId="38" fontId="10" fillId="0" borderId="0" xfId="3" applyFont="1" applyFill="1">
      <alignment vertical="center"/>
    </xf>
    <xf numFmtId="0" fontId="4" fillId="0" borderId="14" xfId="1" applyFont="1" applyBorder="1" applyAlignment="1">
      <alignment horizontal="center" vertical="center" wrapText="1"/>
    </xf>
    <xf numFmtId="38" fontId="4" fillId="0" borderId="14" xfId="3" applyFont="1" applyFill="1" applyBorder="1" applyAlignment="1">
      <alignment horizontal="right" vertical="center" shrinkToFit="1"/>
    </xf>
    <xf numFmtId="0" fontId="4" fillId="0" borderId="14" xfId="1" applyFont="1" applyBorder="1" applyAlignment="1">
      <alignment horizontal="right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14" xfId="0" applyFont="1" applyBorder="1" applyAlignment="1">
      <alignment vertical="center" wrapText="1"/>
    </xf>
    <xf numFmtId="0" fontId="4" fillId="14" borderId="0" xfId="0" applyFont="1" applyFill="1" applyAlignment="1">
      <alignment vertical="center" wrapText="1"/>
    </xf>
    <xf numFmtId="0" fontId="4" fillId="14" borderId="13" xfId="1" applyFont="1" applyFill="1" applyBorder="1" applyAlignment="1">
      <alignment horizontal="center" vertical="center" wrapText="1"/>
    </xf>
    <xf numFmtId="0" fontId="4" fillId="14" borderId="18" xfId="1" applyFont="1" applyFill="1" applyBorder="1" applyAlignment="1">
      <alignment horizontal="center" vertical="center" wrapText="1"/>
    </xf>
    <xf numFmtId="0" fontId="4" fillId="14" borderId="18" xfId="1" applyFont="1" applyFill="1" applyBorder="1" applyAlignment="1">
      <alignment horizontal="left" vertical="center"/>
    </xf>
    <xf numFmtId="0" fontId="4" fillId="14" borderId="8" xfId="1" applyFont="1" applyFill="1" applyBorder="1" applyAlignment="1">
      <alignment horizontal="center" vertical="center" wrapText="1"/>
    </xf>
    <xf numFmtId="0" fontId="4" fillId="14" borderId="0" xfId="1" applyFont="1" applyFill="1" applyAlignment="1">
      <alignment horizontal="center" vertical="center" wrapText="1"/>
    </xf>
    <xf numFmtId="0" fontId="4" fillId="14" borderId="11" xfId="1" applyFont="1" applyFill="1" applyBorder="1" applyAlignment="1">
      <alignment horizontal="center" vertical="center" wrapText="1"/>
    </xf>
    <xf numFmtId="3" fontId="4" fillId="14" borderId="12" xfId="1" applyNumberFormat="1" applyFont="1" applyFill="1" applyBorder="1" applyAlignment="1">
      <alignment horizontal="center" vertical="center" wrapText="1"/>
    </xf>
    <xf numFmtId="0" fontId="4" fillId="14" borderId="0" xfId="1" applyFont="1" applyFill="1" applyAlignment="1">
      <alignment horizontal="center" vertical="center"/>
    </xf>
    <xf numFmtId="0" fontId="4" fillId="14" borderId="18" xfId="1" applyFont="1" applyFill="1" applyBorder="1" applyAlignment="1">
      <alignment horizontal="center" vertical="center"/>
    </xf>
    <xf numFmtId="0" fontId="4" fillId="14" borderId="11" xfId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4" fillId="5" borderId="2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left" vertical="center"/>
    </xf>
    <xf numFmtId="0" fontId="13" fillId="2" borderId="10" xfId="1" applyFont="1" applyFill="1" applyBorder="1" applyAlignment="1">
      <alignment horizontal="left" vertical="center"/>
    </xf>
    <xf numFmtId="0" fontId="13" fillId="2" borderId="18" xfId="1" applyFont="1" applyFill="1" applyBorder="1" applyAlignment="1">
      <alignment horizontal="left" vertical="center"/>
    </xf>
    <xf numFmtId="0" fontId="4" fillId="11" borderId="2" xfId="1" applyFont="1" applyFill="1" applyBorder="1" applyAlignment="1">
      <alignment horizontal="left" vertical="center"/>
    </xf>
    <xf numFmtId="0" fontId="4" fillId="7" borderId="2" xfId="1" applyFont="1" applyFill="1" applyBorder="1" applyAlignment="1">
      <alignment horizontal="left" vertical="center"/>
    </xf>
    <xf numFmtId="0" fontId="4" fillId="7" borderId="10" xfId="1" applyFont="1" applyFill="1" applyBorder="1" applyAlignment="1">
      <alignment horizontal="left" vertical="center"/>
    </xf>
    <xf numFmtId="0" fontId="4" fillId="7" borderId="18" xfId="1" applyFont="1" applyFill="1" applyBorder="1" applyAlignment="1">
      <alignment horizontal="left" vertical="center"/>
    </xf>
    <xf numFmtId="0" fontId="4" fillId="6" borderId="18" xfId="1" applyFont="1" applyFill="1" applyBorder="1" applyAlignment="1">
      <alignment horizontal="left" vertical="center"/>
    </xf>
    <xf numFmtId="0" fontId="13" fillId="3" borderId="10" xfId="1" applyFont="1" applyFill="1" applyBorder="1" applyAlignment="1">
      <alignment horizontal="left" vertical="center"/>
    </xf>
    <xf numFmtId="0" fontId="4" fillId="6" borderId="10" xfId="1" applyFont="1" applyFill="1" applyBorder="1" applyAlignment="1">
      <alignment horizontal="left" vertical="center"/>
    </xf>
    <xf numFmtId="38" fontId="4" fillId="0" borderId="0" xfId="3" applyFont="1" applyFill="1">
      <alignment vertical="center"/>
    </xf>
    <xf numFmtId="0" fontId="13" fillId="2" borderId="8" xfId="1" applyFont="1" applyFill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 shrinkToFit="1"/>
    </xf>
    <xf numFmtId="0" fontId="11" fillId="0" borderId="1" xfId="1" applyFont="1" applyBorder="1" applyAlignment="1">
      <alignment horizontal="center" vertical="center" wrapText="1" shrinkToFit="1"/>
    </xf>
    <xf numFmtId="0" fontId="4" fillId="0" borderId="1" xfId="1" applyFont="1" applyBorder="1" applyAlignment="1">
      <alignment horizontal="center" vertical="center" shrinkToFit="1"/>
    </xf>
    <xf numFmtId="0" fontId="4" fillId="14" borderId="10" xfId="1" applyFont="1" applyFill="1" applyBorder="1" applyAlignment="1">
      <alignment horizontal="left" vertical="center" wrapText="1"/>
    </xf>
    <xf numFmtId="0" fontId="4" fillId="14" borderId="9" xfId="1" applyFont="1" applyFill="1" applyBorder="1" applyAlignment="1">
      <alignment horizontal="left" vertical="center" wrapText="1"/>
    </xf>
    <xf numFmtId="0" fontId="1" fillId="14" borderId="10" xfId="1" applyFont="1" applyFill="1" applyBorder="1">
      <alignment vertical="center"/>
    </xf>
    <xf numFmtId="0" fontId="1" fillId="14" borderId="9" xfId="1" applyFont="1" applyFill="1" applyBorder="1">
      <alignment vertical="center"/>
    </xf>
    <xf numFmtId="0" fontId="13" fillId="4" borderId="10" xfId="1" applyFont="1" applyFill="1" applyBorder="1">
      <alignment vertical="center"/>
    </xf>
    <xf numFmtId="0" fontId="13" fillId="4" borderId="9" xfId="1" applyFont="1" applyFill="1" applyBorder="1">
      <alignment vertical="center"/>
    </xf>
    <xf numFmtId="0" fontId="13" fillId="3" borderId="2" xfId="1" applyFont="1" applyFill="1" applyBorder="1">
      <alignment vertical="center"/>
    </xf>
    <xf numFmtId="0" fontId="13" fillId="3" borderId="10" xfId="1" applyFont="1" applyFill="1" applyBorder="1">
      <alignment vertical="center"/>
    </xf>
    <xf numFmtId="0" fontId="13" fillId="2" borderId="2" xfId="1" applyFont="1" applyFill="1" applyBorder="1">
      <alignment vertical="center"/>
    </xf>
    <xf numFmtId="0" fontId="13" fillId="2" borderId="10" xfId="1" applyFont="1" applyFill="1" applyBorder="1">
      <alignment vertical="center"/>
    </xf>
    <xf numFmtId="0" fontId="13" fillId="2" borderId="18" xfId="1" applyFont="1" applyFill="1" applyBorder="1">
      <alignment vertical="center"/>
    </xf>
    <xf numFmtId="0" fontId="4" fillId="8" borderId="10" xfId="1" applyFont="1" applyFill="1" applyBorder="1" applyAlignment="1">
      <alignment horizontal="left" vertical="center"/>
    </xf>
    <xf numFmtId="0" fontId="4" fillId="10" borderId="2" xfId="1" applyFont="1" applyFill="1" applyBorder="1">
      <alignment vertical="center"/>
    </xf>
    <xf numFmtId="0" fontId="4" fillId="10" borderId="10" xfId="1" applyFont="1" applyFill="1" applyBorder="1">
      <alignment vertical="center"/>
    </xf>
    <xf numFmtId="0" fontId="4" fillId="10" borderId="9" xfId="1" applyFont="1" applyFill="1" applyBorder="1">
      <alignment vertical="center"/>
    </xf>
    <xf numFmtId="38" fontId="4" fillId="14" borderId="13" xfId="3" applyFont="1" applyFill="1" applyBorder="1" applyAlignment="1">
      <alignment horizontal="center" vertical="center" wrapText="1"/>
    </xf>
    <xf numFmtId="38" fontId="4" fillId="0" borderId="1" xfId="3" applyFont="1" applyFill="1" applyBorder="1" applyAlignment="1">
      <alignment vertical="center" shrinkToFit="1"/>
    </xf>
    <xf numFmtId="0" fontId="4" fillId="14" borderId="10" xfId="1" applyFont="1" applyFill="1" applyBorder="1" applyAlignment="1">
      <alignment horizontal="left" vertical="center"/>
    </xf>
    <xf numFmtId="0" fontId="4" fillId="0" borderId="7" xfId="1" applyFont="1" applyBorder="1">
      <alignment vertical="center"/>
    </xf>
    <xf numFmtId="0" fontId="4" fillId="0" borderId="19" xfId="1" applyFont="1" applyBorder="1">
      <alignment vertical="center"/>
    </xf>
    <xf numFmtId="0" fontId="4" fillId="7" borderId="10" xfId="1" applyFont="1" applyFill="1" applyBorder="1">
      <alignment vertical="center"/>
    </xf>
    <xf numFmtId="38" fontId="10" fillId="0" borderId="1" xfId="3" applyFont="1" applyFill="1" applyBorder="1" applyAlignment="1">
      <alignment vertical="center" shrinkToFit="1"/>
    </xf>
    <xf numFmtId="0" fontId="0" fillId="14" borderId="10" xfId="0" applyFill="1" applyBorder="1" applyAlignment="1">
      <alignment horizontal="left" vertical="center"/>
    </xf>
    <xf numFmtId="0" fontId="0" fillId="14" borderId="9" xfId="0" applyFill="1" applyBorder="1" applyAlignment="1">
      <alignment horizontal="left" vertical="center"/>
    </xf>
    <xf numFmtId="3" fontId="4" fillId="14" borderId="0" xfId="1" applyNumberFormat="1" applyFont="1" applyFill="1" applyAlignment="1">
      <alignment horizontal="left" vertical="center"/>
    </xf>
    <xf numFmtId="3" fontId="4" fillId="14" borderId="2" xfId="1" applyNumberFormat="1" applyFont="1" applyFill="1" applyBorder="1" applyAlignment="1">
      <alignment horizontal="center" vertical="center" wrapText="1"/>
    </xf>
    <xf numFmtId="0" fontId="13" fillId="15" borderId="10" xfId="1" applyFont="1" applyFill="1" applyBorder="1">
      <alignment vertical="center"/>
    </xf>
    <xf numFmtId="0" fontId="4" fillId="14" borderId="0" xfId="0" applyFont="1" applyFill="1" applyAlignment="1">
      <alignment horizontal="center" vertical="center" wrapText="1"/>
    </xf>
    <xf numFmtId="0" fontId="4" fillId="8" borderId="10" xfId="1" applyFont="1" applyFill="1" applyBorder="1">
      <alignment vertical="center"/>
    </xf>
    <xf numFmtId="0" fontId="4" fillId="14" borderId="1" xfId="0" applyFont="1" applyFill="1" applyBorder="1" applyAlignment="1">
      <alignment horizontal="center" vertical="center" wrapText="1"/>
    </xf>
    <xf numFmtId="38" fontId="10" fillId="0" borderId="1" xfId="3" applyFont="1" applyFill="1" applyBorder="1" applyAlignment="1">
      <alignment horizontal="center" vertical="center" shrinkToFit="1"/>
    </xf>
    <xf numFmtId="38" fontId="10" fillId="0" borderId="1" xfId="3" applyFont="1" applyFill="1" applyBorder="1" applyAlignment="1">
      <alignment horizontal="center" vertical="center" wrapText="1"/>
    </xf>
    <xf numFmtId="38" fontId="10" fillId="0" borderId="1" xfId="3" applyFont="1" applyFill="1" applyBorder="1" applyAlignment="1">
      <alignment vertical="center" wrapText="1"/>
    </xf>
    <xf numFmtId="38" fontId="10" fillId="0" borderId="1" xfId="3" applyFont="1" applyFill="1" applyBorder="1" applyAlignment="1">
      <alignment horizontal="right" vertical="center" shrinkToFit="1"/>
    </xf>
    <xf numFmtId="38" fontId="10" fillId="0" borderId="30" xfId="3" applyFont="1" applyFill="1" applyBorder="1" applyAlignment="1">
      <alignment horizontal="center" vertical="center" wrapText="1"/>
    </xf>
    <xf numFmtId="38" fontId="10" fillId="0" borderId="1" xfId="3" applyFont="1" applyFill="1" applyBorder="1" applyAlignment="1">
      <alignment horizontal="center" vertical="center" wrapText="1" shrinkToFit="1"/>
    </xf>
    <xf numFmtId="176" fontId="10" fillId="0" borderId="1" xfId="1" applyNumberFormat="1" applyFont="1" applyBorder="1">
      <alignment vertical="center"/>
    </xf>
    <xf numFmtId="38" fontId="4" fillId="0" borderId="1" xfId="3" applyFont="1" applyFill="1" applyBorder="1" applyAlignment="1">
      <alignment horizontal="center" vertical="center" wrapText="1"/>
    </xf>
    <xf numFmtId="38" fontId="4" fillId="0" borderId="1" xfId="3" applyFont="1" applyFill="1" applyBorder="1" applyAlignment="1">
      <alignment vertical="center" wrapText="1"/>
    </xf>
    <xf numFmtId="38" fontId="4" fillId="0" borderId="30" xfId="3" applyFont="1" applyFill="1" applyBorder="1" applyAlignment="1">
      <alignment horizontal="center" vertical="center" wrapText="1"/>
    </xf>
    <xf numFmtId="38" fontId="4" fillId="0" borderId="1" xfId="3" applyFont="1" applyFill="1" applyBorder="1" applyAlignment="1">
      <alignment horizontal="center" vertical="center" shrinkToFit="1"/>
    </xf>
    <xf numFmtId="38" fontId="4" fillId="0" borderId="1" xfId="3" applyFont="1" applyFill="1" applyBorder="1" applyAlignment="1">
      <alignment horizontal="center" vertical="center" wrapText="1" shrinkToFit="1"/>
    </xf>
    <xf numFmtId="176" fontId="4" fillId="0" borderId="1" xfId="1" applyNumberFormat="1" applyFont="1" applyBorder="1">
      <alignment vertical="center"/>
    </xf>
    <xf numFmtId="38" fontId="15" fillId="0" borderId="1" xfId="3" applyFont="1" applyFill="1" applyBorder="1" applyAlignment="1">
      <alignment horizontal="center" vertical="center" shrinkToFit="1"/>
    </xf>
    <xf numFmtId="38" fontId="10" fillId="16" borderId="1" xfId="3" applyFont="1" applyFill="1" applyBorder="1" applyAlignment="1">
      <alignment vertical="center" shrinkToFit="1"/>
    </xf>
    <xf numFmtId="38" fontId="10" fillId="16" borderId="1" xfId="3" applyFont="1" applyFill="1" applyBorder="1" applyAlignment="1">
      <alignment horizontal="right" vertical="center" shrinkToFit="1"/>
    </xf>
    <xf numFmtId="38" fontId="4" fillId="16" borderId="1" xfId="3" applyFont="1" applyFill="1" applyBorder="1" applyAlignment="1">
      <alignment vertical="center" shrinkToFit="1"/>
    </xf>
    <xf numFmtId="38" fontId="4" fillId="16" borderId="1" xfId="3" applyFont="1" applyFill="1" applyBorder="1" applyAlignment="1">
      <alignment horizontal="right" vertical="center" shrinkToFit="1"/>
    </xf>
    <xf numFmtId="38" fontId="4" fillId="16" borderId="15" xfId="3" applyFont="1" applyFill="1" applyBorder="1" applyAlignment="1">
      <alignment vertical="center" shrinkToFit="1"/>
    </xf>
    <xf numFmtId="38" fontId="10" fillId="16" borderId="1" xfId="3" applyFont="1" applyFill="1" applyBorder="1" applyAlignment="1">
      <alignment horizontal="center" vertical="center" shrinkToFit="1"/>
    </xf>
    <xf numFmtId="38" fontId="4" fillId="16" borderId="1" xfId="3" applyFont="1" applyFill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14" borderId="10" xfId="1" applyFont="1" applyFill="1" applyBorder="1" applyAlignment="1">
      <alignment horizontal="left" vertical="center" wrapText="1"/>
    </xf>
    <xf numFmtId="0" fontId="4" fillId="14" borderId="9" xfId="1" applyFont="1" applyFill="1" applyBorder="1" applyAlignment="1">
      <alignment horizontal="left" vertical="center" wrapText="1"/>
    </xf>
    <xf numFmtId="0" fontId="4" fillId="14" borderId="2" xfId="1" applyFont="1" applyFill="1" applyBorder="1" applyAlignment="1">
      <alignment horizontal="center" vertical="center" wrapText="1"/>
    </xf>
    <xf numFmtId="0" fontId="4" fillId="14" borderId="9" xfId="1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center" vertical="center" wrapText="1"/>
    </xf>
    <xf numFmtId="0" fontId="4" fillId="8" borderId="13" xfId="1" applyFont="1" applyFill="1" applyBorder="1" applyAlignment="1">
      <alignment horizontal="center" vertical="center"/>
    </xf>
    <xf numFmtId="0" fontId="4" fillId="8" borderId="18" xfId="1" applyFont="1" applyFill="1" applyBorder="1" applyAlignment="1">
      <alignment horizontal="center" vertical="center"/>
    </xf>
    <xf numFmtId="0" fontId="4" fillId="8" borderId="8" xfId="1" applyFont="1" applyFill="1" applyBorder="1" applyAlignment="1">
      <alignment horizontal="center" vertical="center"/>
    </xf>
    <xf numFmtId="0" fontId="4" fillId="8" borderId="7" xfId="1" applyFont="1" applyFill="1" applyBorder="1" applyAlignment="1">
      <alignment horizontal="center" vertical="center"/>
    </xf>
    <xf numFmtId="0" fontId="4" fillId="8" borderId="19" xfId="1" applyFont="1" applyFill="1" applyBorder="1" applyAlignment="1">
      <alignment horizontal="center" vertical="center"/>
    </xf>
    <xf numFmtId="0" fontId="4" fillId="8" borderId="6" xfId="1" applyFont="1" applyFill="1" applyBorder="1" applyAlignment="1">
      <alignment horizontal="center" vertical="center"/>
    </xf>
    <xf numFmtId="0" fontId="13" fillId="13" borderId="12" xfId="1" applyFont="1" applyFill="1" applyBorder="1" applyAlignment="1">
      <alignment horizontal="center" vertical="center" wrapText="1"/>
    </xf>
    <xf numFmtId="0" fontId="13" fillId="13" borderId="0" xfId="1" applyFont="1" applyFill="1" applyAlignment="1">
      <alignment horizontal="center" vertical="center" wrapText="1"/>
    </xf>
    <xf numFmtId="0" fontId="13" fillId="13" borderId="20" xfId="1" applyFont="1" applyFill="1" applyBorder="1" applyAlignment="1">
      <alignment horizontal="center" vertical="center" wrapText="1"/>
    </xf>
    <xf numFmtId="0" fontId="13" fillId="13" borderId="7" xfId="1" applyFont="1" applyFill="1" applyBorder="1" applyAlignment="1">
      <alignment horizontal="center" vertical="center" wrapText="1"/>
    </xf>
    <xf numFmtId="0" fontId="13" fillId="13" borderId="19" xfId="1" applyFont="1" applyFill="1" applyBorder="1" applyAlignment="1">
      <alignment horizontal="center" vertical="center" wrapText="1"/>
    </xf>
    <xf numFmtId="0" fontId="13" fillId="13" borderId="21" xfId="1" applyFont="1" applyFill="1" applyBorder="1" applyAlignment="1">
      <alignment horizontal="center" vertical="center" wrapText="1"/>
    </xf>
    <xf numFmtId="0" fontId="13" fillId="13" borderId="11" xfId="1" applyFont="1" applyFill="1" applyBorder="1" applyAlignment="1">
      <alignment horizontal="center" vertical="center" wrapText="1"/>
    </xf>
    <xf numFmtId="0" fontId="13" fillId="13" borderId="24" xfId="1" applyFont="1" applyFill="1" applyBorder="1" applyAlignment="1">
      <alignment horizontal="center" vertical="center" wrapText="1"/>
    </xf>
    <xf numFmtId="0" fontId="13" fillId="13" borderId="25" xfId="1" applyFont="1" applyFill="1" applyBorder="1" applyAlignment="1">
      <alignment horizontal="center" vertical="center" wrapText="1"/>
    </xf>
    <xf numFmtId="0" fontId="13" fillId="13" borderId="26" xfId="1" applyFont="1" applyFill="1" applyBorder="1" applyAlignment="1">
      <alignment horizontal="center" vertical="center" wrapText="1"/>
    </xf>
    <xf numFmtId="0" fontId="13" fillId="13" borderId="28" xfId="1" applyFont="1" applyFill="1" applyBorder="1" applyAlignment="1">
      <alignment horizontal="center" vertical="center" wrapText="1"/>
    </xf>
    <xf numFmtId="0" fontId="13" fillId="13" borderId="27" xfId="1" applyFont="1" applyFill="1" applyBorder="1" applyAlignment="1">
      <alignment horizontal="center" vertical="center" wrapText="1"/>
    </xf>
    <xf numFmtId="0" fontId="13" fillId="13" borderId="29" xfId="1" applyFont="1" applyFill="1" applyBorder="1" applyAlignment="1">
      <alignment horizontal="center" vertical="center" wrapText="1"/>
    </xf>
    <xf numFmtId="0" fontId="13" fillId="13" borderId="22" xfId="1" applyFont="1" applyFill="1" applyBorder="1" applyAlignment="1">
      <alignment horizontal="center" vertical="center" wrapText="1"/>
    </xf>
    <xf numFmtId="0" fontId="13" fillId="13" borderId="23" xfId="1" applyFont="1" applyFill="1" applyBorder="1" applyAlignment="1">
      <alignment horizontal="center" vertical="center" wrapText="1"/>
    </xf>
    <xf numFmtId="0" fontId="13" fillId="13" borderId="6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left" vertical="center"/>
    </xf>
    <xf numFmtId="0" fontId="4" fillId="6" borderId="10" xfId="1" applyFont="1" applyFill="1" applyBorder="1" applyAlignment="1">
      <alignment horizontal="left" vertical="center"/>
    </xf>
    <xf numFmtId="0" fontId="4" fillId="7" borderId="2" xfId="1" applyFont="1" applyFill="1" applyBorder="1" applyAlignment="1">
      <alignment horizontal="left" vertical="center"/>
    </xf>
    <xf numFmtId="0" fontId="4" fillId="7" borderId="10" xfId="1" applyFont="1" applyFill="1" applyBorder="1" applyAlignment="1">
      <alignment horizontal="left" vertical="center"/>
    </xf>
    <xf numFmtId="0" fontId="4" fillId="7" borderId="18" xfId="1" applyFont="1" applyFill="1" applyBorder="1" applyAlignment="1">
      <alignment horizontal="left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8" borderId="13" xfId="1" applyFont="1" applyFill="1" applyBorder="1" applyAlignment="1">
      <alignment horizontal="center" vertical="center" wrapText="1"/>
    </xf>
    <xf numFmtId="0" fontId="4" fillId="8" borderId="18" xfId="1" applyFont="1" applyFill="1" applyBorder="1" applyAlignment="1">
      <alignment horizontal="center" vertical="center" wrapText="1"/>
    </xf>
    <xf numFmtId="0" fontId="4" fillId="8" borderId="8" xfId="1" applyFont="1" applyFill="1" applyBorder="1" applyAlignment="1">
      <alignment horizontal="center" vertical="center" wrapText="1"/>
    </xf>
    <xf numFmtId="0" fontId="4" fillId="8" borderId="7" xfId="1" applyFont="1" applyFill="1" applyBorder="1" applyAlignment="1">
      <alignment horizontal="center" vertical="center" wrapText="1"/>
    </xf>
    <xf numFmtId="0" fontId="4" fillId="8" borderId="19" xfId="1" applyFont="1" applyFill="1" applyBorder="1" applyAlignment="1">
      <alignment horizontal="center" vertical="center" wrapText="1"/>
    </xf>
    <xf numFmtId="0" fontId="4" fillId="8" borderId="6" xfId="1" applyFont="1" applyFill="1" applyBorder="1" applyAlignment="1">
      <alignment horizontal="center" vertical="center" wrapText="1"/>
    </xf>
    <xf numFmtId="0" fontId="4" fillId="8" borderId="2" xfId="1" applyFont="1" applyFill="1" applyBorder="1" applyAlignment="1">
      <alignment horizontal="left" vertical="center"/>
    </xf>
    <xf numFmtId="0" fontId="4" fillId="8" borderId="10" xfId="1" applyFont="1" applyFill="1" applyBorder="1" applyAlignment="1">
      <alignment horizontal="left" vertical="center"/>
    </xf>
    <xf numFmtId="0" fontId="4" fillId="8" borderId="9" xfId="1" applyFont="1" applyFill="1" applyBorder="1" applyAlignment="1">
      <alignment horizontal="left" vertical="center"/>
    </xf>
    <xf numFmtId="0" fontId="4" fillId="5" borderId="13" xfId="1" applyFont="1" applyFill="1" applyBorder="1" applyAlignment="1">
      <alignment horizontal="center" vertical="center"/>
    </xf>
    <xf numFmtId="0" fontId="4" fillId="5" borderId="18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4" fillId="5" borderId="19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left" vertical="center"/>
    </xf>
    <xf numFmtId="0" fontId="4" fillId="5" borderId="9" xfId="1" applyFont="1" applyFill="1" applyBorder="1" applyAlignment="1">
      <alignment horizontal="left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14" borderId="5" xfId="1" applyFont="1" applyFill="1" applyBorder="1" applyAlignment="1">
      <alignment horizontal="center" vertical="center" wrapText="1" shrinkToFit="1"/>
    </xf>
    <xf numFmtId="0" fontId="4" fillId="14" borderId="3" xfId="1" applyFont="1" applyFill="1" applyBorder="1" applyAlignment="1">
      <alignment horizontal="center" vertical="center" wrapText="1" shrinkToFit="1"/>
    </xf>
    <xf numFmtId="0" fontId="4" fillId="14" borderId="4" xfId="1" applyFont="1" applyFill="1" applyBorder="1" applyAlignment="1">
      <alignment horizontal="center" vertical="center" wrapText="1" shrinkToFit="1"/>
    </xf>
    <xf numFmtId="0" fontId="4" fillId="11" borderId="2" xfId="1" applyFont="1" applyFill="1" applyBorder="1" applyAlignment="1">
      <alignment horizontal="left" vertical="center"/>
    </xf>
    <xf numFmtId="0" fontId="4" fillId="11" borderId="10" xfId="1" applyFont="1" applyFill="1" applyBorder="1" applyAlignment="1">
      <alignment horizontal="left" vertical="center"/>
    </xf>
    <xf numFmtId="0" fontId="4" fillId="11" borderId="9" xfId="1" applyFont="1" applyFill="1" applyBorder="1" applyAlignment="1">
      <alignment horizontal="left" vertical="center"/>
    </xf>
    <xf numFmtId="0" fontId="4" fillId="0" borderId="13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9" borderId="2" xfId="1" applyFont="1" applyFill="1" applyBorder="1" applyAlignment="1">
      <alignment horizontal="left" vertical="center"/>
    </xf>
    <xf numFmtId="0" fontId="4" fillId="9" borderId="10" xfId="1" applyFont="1" applyFill="1" applyBorder="1" applyAlignment="1">
      <alignment horizontal="left" vertical="center"/>
    </xf>
    <xf numFmtId="0" fontId="4" fillId="9" borderId="9" xfId="1" applyFont="1" applyFill="1" applyBorder="1" applyAlignment="1">
      <alignment horizontal="left" vertical="center"/>
    </xf>
    <xf numFmtId="0" fontId="4" fillId="12" borderId="13" xfId="1" applyFont="1" applyFill="1" applyBorder="1" applyAlignment="1">
      <alignment horizontal="center" vertical="center"/>
    </xf>
    <xf numFmtId="0" fontId="4" fillId="12" borderId="18" xfId="1" applyFont="1" applyFill="1" applyBorder="1" applyAlignment="1">
      <alignment horizontal="center" vertical="center"/>
    </xf>
    <xf numFmtId="0" fontId="4" fillId="12" borderId="8" xfId="1" applyFont="1" applyFill="1" applyBorder="1" applyAlignment="1">
      <alignment horizontal="center" vertical="center"/>
    </xf>
    <xf numFmtId="0" fontId="4" fillId="12" borderId="7" xfId="1" applyFont="1" applyFill="1" applyBorder="1" applyAlignment="1">
      <alignment horizontal="center" vertical="center"/>
    </xf>
    <xf numFmtId="0" fontId="4" fillId="12" borderId="19" xfId="1" applyFont="1" applyFill="1" applyBorder="1" applyAlignment="1">
      <alignment horizontal="center" vertical="center"/>
    </xf>
    <xf numFmtId="0" fontId="4" fillId="12" borderId="6" xfId="1" applyFont="1" applyFill="1" applyBorder="1" applyAlignment="1">
      <alignment horizontal="center" vertical="center"/>
    </xf>
    <xf numFmtId="0" fontId="4" fillId="10" borderId="12" xfId="1" applyFont="1" applyFill="1" applyBorder="1" applyAlignment="1">
      <alignment horizontal="center" vertical="center"/>
    </xf>
    <xf numFmtId="0" fontId="4" fillId="10" borderId="0" xfId="1" applyFont="1" applyFill="1" applyAlignment="1">
      <alignment horizontal="center" vertical="center"/>
    </xf>
    <xf numFmtId="0" fontId="4" fillId="10" borderId="11" xfId="1" applyFont="1" applyFill="1" applyBorder="1" applyAlignment="1">
      <alignment horizontal="center" vertical="center"/>
    </xf>
    <xf numFmtId="0" fontId="4" fillId="10" borderId="7" xfId="1" applyFont="1" applyFill="1" applyBorder="1" applyAlignment="1">
      <alignment horizontal="center" vertical="center"/>
    </xf>
    <xf numFmtId="0" fontId="4" fillId="10" borderId="19" xfId="1" applyFont="1" applyFill="1" applyBorder="1" applyAlignment="1">
      <alignment horizontal="center" vertical="center"/>
    </xf>
    <xf numFmtId="0" fontId="4" fillId="10" borderId="6" xfId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6" borderId="13" xfId="1" applyFont="1" applyFill="1" applyBorder="1" applyAlignment="1">
      <alignment horizontal="center" vertical="center"/>
    </xf>
    <xf numFmtId="0" fontId="4" fillId="6" borderId="18" xfId="1" applyFont="1" applyFill="1" applyBorder="1" applyAlignment="1">
      <alignment horizontal="center" vertical="center"/>
    </xf>
    <xf numFmtId="0" fontId="4" fillId="6" borderId="8" xfId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center" vertical="center"/>
    </xf>
    <xf numFmtId="0" fontId="4" fillId="6" borderId="0" xfId="1" applyFont="1" applyFill="1" applyAlignment="1">
      <alignment horizontal="center" vertical="center"/>
    </xf>
    <xf numFmtId="0" fontId="4" fillId="6" borderId="11" xfId="1" applyFont="1" applyFill="1" applyBorder="1" applyAlignment="1">
      <alignment horizontal="center" vertical="center"/>
    </xf>
    <xf numFmtId="0" fontId="4" fillId="6" borderId="7" xfId="1" applyFont="1" applyFill="1" applyBorder="1" applyAlignment="1">
      <alignment horizontal="center" vertical="center"/>
    </xf>
    <xf numFmtId="0" fontId="4" fillId="6" borderId="19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center" vertical="center"/>
    </xf>
    <xf numFmtId="0" fontId="4" fillId="14" borderId="10" xfId="1" applyFont="1" applyFill="1" applyBorder="1" applyAlignment="1">
      <alignment horizontal="left" vertical="center"/>
    </xf>
    <xf numFmtId="0" fontId="4" fillId="14" borderId="9" xfId="1" applyFont="1" applyFill="1" applyBorder="1" applyAlignment="1">
      <alignment horizontal="left" vertical="center"/>
    </xf>
  </cellXfs>
  <cellStyles count="4">
    <cellStyle name="桁区切り" xfId="3" builtinId="6"/>
    <cellStyle name="標準" xfId="0" builtinId="0"/>
    <cellStyle name="標準 8" xfId="1" xr:uid="{00000000-0005-0000-0000-000001000000}"/>
    <cellStyle name="標準_~3070399" xfId="2" xr:uid="{00000000-0005-0000-0000-000002000000}"/>
  </cellStyles>
  <dxfs count="0"/>
  <tableStyles count="0" defaultTableStyle="TableStyleMedium2" defaultPivotStyle="PivotStyleLight16"/>
  <colors>
    <mruColors>
      <color rgb="FF99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4;&#20117;&#32654;&#24070;(NAGAIMiho)\AppData\Local\Microsoft\Windows\INetCache\Content.Outlook\PCV0T4Z6\02_&#21029;&#32025;&#27096;&#24335;1_&#37117;&#36947;&#24220;&#30476;&#21462;&#12426;&#12414;&#12392;&#12417;&#27096;&#24335;&#65288;R6&#23455;&#26045;&#20998;&#65289;%20(002).xlsx" TargetMode="External"/><Relationship Id="rId1" Type="http://schemas.openxmlformats.org/officeDocument/2006/relationships/externalLinkPath" Target="/Users/&#27704;&#20117;&#32654;&#24070;(NAGAIMiho)/AppData/Local/Microsoft/Windows/INetCache/Content.Outlook/PCV0T4Z6/02_&#21029;&#32025;&#27096;&#24335;1_&#37117;&#36947;&#24220;&#30476;&#21462;&#12426;&#12414;&#12392;&#12417;&#27096;&#24335;&#65288;R6&#23455;&#26045;&#20998;&#65289;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6&#33590;&#26989;&#20418;/N-1%20&#35036;&#21161;&#20107;&#26989;&#31561;/N-1-1%20&#22269;&#24235;&#35036;&#21161;&#20107;&#26989;(10&#24180;)/&#9313;&#24375;&#12356;&#36786;&#26989;&#12389;&#12367;&#12426;&#20132;&#20184;&#37329;/15%20H29&#24375;&#12356;&#36786;&#26989;&#12389;&#12367;&#12426;&#20132;&#20184;&#37329;/&#35201;&#26395;&#35519;&#26619;/&#21508;&#22320;&#22495;&#25391;&#33288;&#23616;&#65292;&#21508;&#35506;/&#30044;&#29987;&#35506;/&#12373;&#12388;&#12414;&#36786;&#22580;/02&#12288;&#27096;&#24335;&#65297;-(1)&#37117;&#36947;&#24220;&#30476;&#26032;&#35215;&#35336;&#30011;&#32207;&#25324;&#34920;(&#65298;&#65305;&#24180;&#24230;&#24403;&#21021;&#12373;&#12388;&#12414;&#36786;&#2258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紙様式 (農政事務所編集版)"/>
      <sheetName val="別紙様式"/>
      <sheetName val="02_別紙様式1_都道府県取りまとめ様式（R6実施分） (00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 "/>
      <sheetName val="リスト（編集無用）"/>
    </sheetNames>
    <sheetDataSet>
      <sheetData sheetId="0" refreshError="1"/>
      <sheetData sheetId="1">
        <row r="4">
          <cell r="B4" t="str">
            <v>本省</v>
          </cell>
          <cell r="G4" t="str">
            <v>産地競争力の強化</v>
          </cell>
          <cell r="M4" t="str">
            <v>ほ場整備</v>
          </cell>
        </row>
        <row r="5">
          <cell r="B5" t="str">
            <v>東北</v>
          </cell>
          <cell r="G5" t="str">
            <v>食品流通の合理化</v>
          </cell>
          <cell r="M5" t="str">
            <v>園地改良</v>
          </cell>
        </row>
        <row r="6">
          <cell r="B6" t="str">
            <v>関東</v>
          </cell>
          <cell r="M6" t="str">
            <v>優良品種系統への改植・高接</v>
          </cell>
        </row>
        <row r="7">
          <cell r="B7" t="str">
            <v>北陸</v>
          </cell>
          <cell r="M7" t="str">
            <v>暗きょ施工</v>
          </cell>
        </row>
        <row r="8">
          <cell r="B8" t="str">
            <v>東海</v>
          </cell>
          <cell r="M8" t="str">
            <v>土壌土層改良</v>
          </cell>
        </row>
        <row r="9">
          <cell r="B9" t="str">
            <v>近畿</v>
          </cell>
          <cell r="M9" t="str">
            <v>飼料作物作付条件整備</v>
          </cell>
        </row>
        <row r="10">
          <cell r="B10" t="str">
            <v>中四国</v>
          </cell>
          <cell r="M10" t="str">
            <v>放牧利用条件整備</v>
          </cell>
        </row>
        <row r="11">
          <cell r="B11" t="str">
            <v>九州</v>
          </cell>
          <cell r="M11" t="str">
            <v>水田飼料作物作付条件整備</v>
          </cell>
        </row>
        <row r="12">
          <cell r="B12" t="str">
            <v>沖縄</v>
          </cell>
          <cell r="M12" t="str">
            <v>育苗施設</v>
          </cell>
        </row>
        <row r="13">
          <cell r="M13" t="str">
            <v>乾燥調製施設</v>
          </cell>
        </row>
        <row r="14">
          <cell r="M14" t="str">
            <v>穀類乾燥調製貯蔵施設</v>
          </cell>
        </row>
        <row r="15">
          <cell r="M15" t="str">
            <v>農産物処理加工施設</v>
          </cell>
        </row>
        <row r="16">
          <cell r="M16" t="str">
            <v>集出荷貯蔵施設</v>
          </cell>
        </row>
        <row r="17">
          <cell r="M17" t="str">
            <v>産地管理施設</v>
          </cell>
        </row>
        <row r="18">
          <cell r="M18" t="str">
            <v>用土等供給施設</v>
          </cell>
        </row>
        <row r="19">
          <cell r="M19" t="str">
            <v>農作物被害防止施設</v>
          </cell>
        </row>
        <row r="20">
          <cell r="M20" t="str">
            <v>農業廃棄物処理施設</v>
          </cell>
        </row>
        <row r="21">
          <cell r="M21" t="str">
            <v>生産技術高度化施設</v>
          </cell>
        </row>
        <row r="22">
          <cell r="M22" t="str">
            <v>種子種苗生産関連施設</v>
          </cell>
        </row>
        <row r="23">
          <cell r="M23" t="str">
            <v>有機物・処理利用施設</v>
          </cell>
        </row>
        <row r="24">
          <cell r="M24" t="str">
            <v>畜産物処理加工施設</v>
          </cell>
        </row>
        <row r="25">
          <cell r="M25" t="str">
            <v>家畜市場</v>
          </cell>
        </row>
        <row r="26">
          <cell r="M26" t="str">
            <v>家畜飼養管理施設</v>
          </cell>
        </row>
        <row r="27">
          <cell r="M27" t="str">
            <v>自給飼料関連施設</v>
          </cell>
        </row>
        <row r="28">
          <cell r="M28" t="str">
            <v>家畜改良増殖関連施設</v>
          </cell>
        </row>
        <row r="29">
          <cell r="M29" t="str">
            <v>畜産周辺環境影響低減施設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6645-F59D-4903-AEC5-8EDBBAE639C9}">
  <sheetPr>
    <tabColor rgb="FFFF0000"/>
    <pageSetUpPr fitToPage="1"/>
  </sheetPr>
  <dimension ref="A1:NO33"/>
  <sheetViews>
    <sheetView showGridLines="0" tabSelected="1" view="pageBreakPreview" zoomScale="61" zoomScaleNormal="100" workbookViewId="0">
      <pane xSplit="13" ySplit="9" topLeftCell="N10" activePane="bottomRight" state="frozen"/>
      <selection pane="topRight" activeCell="N1" sqref="N1"/>
      <selection pane="bottomLeft" activeCell="A10" sqref="A10"/>
      <selection pane="bottomRight" activeCell="J13" sqref="J13"/>
    </sheetView>
  </sheetViews>
  <sheetFormatPr defaultColWidth="9" defaultRowHeight="13" x14ac:dyDescent="0.2"/>
  <cols>
    <col min="1" max="1" width="6" style="1" customWidth="1"/>
    <col min="2" max="2" width="3.6328125" style="1" customWidth="1"/>
    <col min="3" max="3" width="8.08984375" style="1" customWidth="1"/>
    <col min="4" max="4" width="7.6328125" style="1" customWidth="1"/>
    <col min="5" max="5" width="10.36328125" style="1" customWidth="1"/>
    <col min="6" max="13" width="10.6328125" style="1" customWidth="1"/>
    <col min="14" max="14" width="14.6328125" style="1" customWidth="1"/>
    <col min="15" max="22" width="10.6328125" style="1" customWidth="1"/>
    <col min="23" max="23" width="14.6328125" style="1" customWidth="1"/>
    <col min="24" max="31" width="10.6328125" style="1" customWidth="1"/>
    <col min="32" max="32" width="14.6328125" style="1" customWidth="1"/>
    <col min="33" max="40" width="10.6328125" style="1" customWidth="1"/>
    <col min="41" max="41" width="14.6328125" style="1" customWidth="1"/>
    <col min="42" max="49" width="10.6328125" style="1" customWidth="1"/>
    <col min="50" max="50" width="14.6328125" style="1" customWidth="1"/>
    <col min="51" max="58" width="10.6328125" style="1" customWidth="1"/>
    <col min="59" max="59" width="14.6328125" style="1" customWidth="1"/>
    <col min="60" max="67" width="10.6328125" style="1" customWidth="1"/>
    <col min="68" max="68" width="14.6328125" style="1" customWidth="1"/>
    <col min="69" max="76" width="10.6328125" style="1" customWidth="1"/>
    <col min="77" max="77" width="14.6328125" style="1" customWidth="1"/>
    <col min="78" max="85" width="10.6328125" style="1" customWidth="1"/>
    <col min="86" max="86" width="14.6328125" style="10" customWidth="1"/>
    <col min="87" max="92" width="10.6328125" style="1" customWidth="1"/>
    <col min="93" max="93" width="14.6328125" style="1" customWidth="1"/>
    <col min="94" max="101" width="10.6328125" style="1" customWidth="1"/>
    <col min="102" max="102" width="14.6328125" style="1" customWidth="1"/>
    <col min="103" max="110" width="10.6328125" style="1" customWidth="1"/>
    <col min="111" max="111" width="14.6328125" style="1" customWidth="1"/>
    <col min="112" max="117" width="10.6328125" style="1" customWidth="1"/>
    <col min="118" max="118" width="14.6328125" style="1" customWidth="1"/>
    <col min="119" max="124" width="10.6328125" style="1" customWidth="1"/>
    <col min="125" max="125" width="14.6328125" style="1" customWidth="1"/>
    <col min="126" max="131" width="10.6328125" style="1" customWidth="1"/>
    <col min="132" max="132" width="14.6328125" style="1" customWidth="1"/>
    <col min="133" max="140" width="10.6328125" style="1" customWidth="1"/>
    <col min="141" max="141" width="14.6328125" style="1" customWidth="1"/>
    <col min="142" max="147" width="10.6328125" style="1" customWidth="1"/>
    <col min="148" max="148" width="14.6328125" style="1" customWidth="1"/>
    <col min="149" max="154" width="10.6328125" style="1" customWidth="1"/>
    <col min="155" max="155" width="14.6328125" style="1" customWidth="1"/>
    <col min="156" max="161" width="10.6328125" style="1" customWidth="1"/>
    <col min="162" max="162" width="14.6328125" style="1" customWidth="1"/>
    <col min="163" max="168" width="10.6328125" style="1" customWidth="1"/>
    <col min="169" max="169" width="14.6328125" style="1" customWidth="1"/>
    <col min="170" max="177" width="10.6328125" style="1" customWidth="1"/>
    <col min="178" max="179" width="14.6328125" style="10" customWidth="1"/>
    <col min="180" max="185" width="10.6328125" style="1" customWidth="1"/>
    <col min="186" max="186" width="14.6328125" style="1" customWidth="1"/>
    <col min="187" max="194" width="10.6328125" style="1" customWidth="1"/>
    <col min="195" max="196" width="14.6328125" style="1" customWidth="1"/>
    <col min="197" max="202" width="10.6328125" style="1" customWidth="1"/>
    <col min="203" max="203" width="14.6328125" style="1" customWidth="1"/>
    <col min="204" max="209" width="10.6328125" style="1" customWidth="1"/>
    <col min="210" max="210" width="14.6328125" style="1" customWidth="1"/>
    <col min="211" max="216" width="10.6328125" style="1" customWidth="1"/>
    <col min="217" max="218" width="14.6328125" style="1" customWidth="1"/>
    <col min="219" max="224" width="10.6328125" style="1" customWidth="1"/>
    <col min="225" max="225" width="14.6328125" style="1" customWidth="1"/>
    <col min="226" max="233" width="10.6328125" style="1" customWidth="1"/>
    <col min="234" max="234" width="14.6328125" style="1" customWidth="1"/>
    <col min="235" max="242" width="10.6328125" style="1" customWidth="1"/>
    <col min="243" max="243" width="14.6328125" style="1" customWidth="1"/>
    <col min="244" max="251" width="10.6328125" style="1" customWidth="1"/>
    <col min="252" max="252" width="14.6328125" style="1" customWidth="1"/>
    <col min="253" max="260" width="10.6328125" style="1" customWidth="1"/>
    <col min="261" max="261" width="14.6328125" style="1" customWidth="1"/>
    <col min="262" max="269" width="10.6328125" style="1" customWidth="1"/>
    <col min="270" max="270" width="14.6328125" style="1" customWidth="1"/>
    <col min="271" max="278" width="10.6328125" style="1" customWidth="1"/>
    <col min="279" max="299" width="16.90625" style="1" customWidth="1"/>
    <col min="300" max="306" width="14.6328125" style="1" customWidth="1"/>
    <col min="307" max="314" width="10.6328125" style="1" customWidth="1"/>
    <col min="315" max="315" width="14.6328125" style="1" customWidth="1"/>
    <col min="316" max="323" width="10.6328125" style="1" customWidth="1"/>
    <col min="324" max="324" width="14.6328125" style="1" customWidth="1"/>
    <col min="325" max="332" width="10.6328125" style="1" customWidth="1"/>
    <col min="333" max="333" width="15.6328125" style="1" customWidth="1"/>
    <col min="334" max="341" width="10.6328125" style="1" customWidth="1"/>
    <col min="342" max="342" width="14.6328125" style="1" customWidth="1"/>
    <col min="343" max="350" width="10.6328125" style="1" customWidth="1"/>
    <col min="351" max="351" width="14.6328125" style="1" customWidth="1"/>
    <col min="352" max="359" width="10.6328125" style="1" customWidth="1"/>
    <col min="360" max="360" width="14.6328125" style="1" customWidth="1"/>
    <col min="361" max="368" width="10.6328125" style="1" customWidth="1"/>
    <col min="369" max="369" width="14.6328125" style="1" customWidth="1"/>
    <col min="370" max="377" width="10.6328125" style="1" customWidth="1"/>
    <col min="378" max="378" width="16.7265625" style="1" customWidth="1"/>
    <col min="379" max="379" width="18.26953125" style="1" customWidth="1"/>
    <col min="380" max="16384" width="9" style="1"/>
  </cols>
  <sheetData>
    <row r="1" spans="1:379" ht="25.5" customHeight="1" x14ac:dyDescent="0.2">
      <c r="A1" s="6"/>
      <c r="B1" s="6" t="s">
        <v>0</v>
      </c>
      <c r="C1" s="6"/>
    </row>
    <row r="2" spans="1:379" ht="31.5" customHeight="1" x14ac:dyDescent="0.2">
      <c r="B2" s="5" t="s">
        <v>82</v>
      </c>
      <c r="C2" s="5"/>
    </row>
    <row r="3" spans="1:379" ht="14.2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11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11"/>
      <c r="FW3" s="11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4"/>
    </row>
    <row r="4" spans="1:379" s="3" customFormat="1" ht="25.5" customHeight="1" x14ac:dyDescent="0.2">
      <c r="B4" s="192" t="s">
        <v>1</v>
      </c>
      <c r="C4" s="194" t="s">
        <v>59</v>
      </c>
      <c r="D4" s="194" t="s">
        <v>2</v>
      </c>
      <c r="E4" s="194" t="s">
        <v>3</v>
      </c>
      <c r="F4" s="116" t="s">
        <v>4</v>
      </c>
      <c r="G4" s="117"/>
      <c r="H4" s="117"/>
      <c r="I4" s="117"/>
      <c r="J4" s="117"/>
      <c r="K4" s="117"/>
      <c r="L4" s="117"/>
      <c r="M4" s="122"/>
      <c r="N4" s="56" t="s">
        <v>18</v>
      </c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  <c r="IU4" s="57"/>
      <c r="IV4" s="57"/>
      <c r="IW4" s="57"/>
      <c r="IX4" s="57"/>
      <c r="IY4" s="57"/>
      <c r="IZ4" s="57"/>
      <c r="JA4" s="57"/>
      <c r="JB4" s="57"/>
      <c r="JC4" s="57"/>
      <c r="JD4" s="57"/>
      <c r="JE4" s="57"/>
      <c r="JF4" s="57"/>
      <c r="JG4" s="57"/>
      <c r="JH4" s="57"/>
      <c r="JI4" s="57"/>
      <c r="JJ4" s="57"/>
      <c r="JK4" s="57"/>
      <c r="JL4" s="57"/>
      <c r="JM4" s="57"/>
      <c r="JN4" s="57"/>
      <c r="JO4" s="43"/>
      <c r="JP4" s="43"/>
      <c r="JQ4" s="43"/>
      <c r="JR4" s="43"/>
      <c r="JS4" s="57"/>
      <c r="JT4" s="57"/>
      <c r="JU4" s="57"/>
      <c r="JV4" s="57"/>
      <c r="JW4" s="57"/>
      <c r="JX4" s="57"/>
      <c r="JY4" s="57"/>
      <c r="JZ4" s="57"/>
      <c r="KA4" s="57"/>
      <c r="KB4" s="57"/>
      <c r="KC4" s="57"/>
      <c r="KD4" s="57"/>
      <c r="KE4" s="57"/>
      <c r="KF4" s="57"/>
      <c r="KG4" s="57"/>
      <c r="KH4" s="57"/>
      <c r="KI4" s="57"/>
      <c r="KJ4" s="57"/>
      <c r="KK4" s="57"/>
      <c r="KL4" s="57"/>
      <c r="KM4" s="57"/>
      <c r="KN4" s="57"/>
      <c r="KO4" s="57"/>
      <c r="KP4" s="57"/>
      <c r="KQ4" s="57"/>
      <c r="KR4" s="57"/>
      <c r="KS4" s="57"/>
      <c r="KT4" s="54" t="s">
        <v>88</v>
      </c>
      <c r="KU4" s="54"/>
      <c r="KV4" s="54"/>
      <c r="KW4" s="76"/>
      <c r="KX4" s="76"/>
      <c r="KY4" s="54"/>
      <c r="KZ4" s="54"/>
      <c r="LA4" s="54"/>
      <c r="LB4" s="54"/>
      <c r="LC4" s="54"/>
      <c r="LD4" s="54"/>
      <c r="LE4" s="54"/>
      <c r="LF4" s="76"/>
      <c r="LG4" s="76"/>
      <c r="LH4" s="54"/>
      <c r="LI4" s="54"/>
      <c r="LJ4" s="54"/>
      <c r="LK4" s="54"/>
      <c r="LL4" s="54"/>
      <c r="LM4" s="54"/>
      <c r="LN4" s="54"/>
      <c r="LO4" s="76"/>
      <c r="LP4" s="76"/>
      <c r="LQ4" s="54"/>
      <c r="LR4" s="54"/>
      <c r="LS4" s="54"/>
      <c r="LT4" s="55"/>
      <c r="LU4" s="58" t="s">
        <v>47</v>
      </c>
      <c r="LV4" s="59"/>
      <c r="LW4" s="59"/>
      <c r="LX4" s="59"/>
      <c r="LY4" s="59"/>
      <c r="LZ4" s="59"/>
      <c r="MA4" s="59"/>
      <c r="MB4" s="59"/>
      <c r="MC4" s="59"/>
      <c r="MD4" s="60"/>
      <c r="ME4" s="60"/>
      <c r="MF4" s="60"/>
      <c r="MG4" s="59"/>
      <c r="MH4" s="59"/>
      <c r="MI4" s="60"/>
      <c r="MJ4" s="60"/>
      <c r="MK4" s="60"/>
      <c r="ML4" s="60"/>
      <c r="MM4" s="60"/>
      <c r="MN4" s="60"/>
      <c r="MO4" s="60"/>
      <c r="MP4" s="59"/>
      <c r="MQ4" s="59"/>
      <c r="MR4" s="60"/>
      <c r="MS4" s="60"/>
      <c r="MT4" s="60"/>
      <c r="MU4" s="60"/>
      <c r="MV4" s="60"/>
      <c r="MW4" s="60"/>
      <c r="MX4" s="60"/>
      <c r="MY4" s="59"/>
      <c r="MZ4" s="59"/>
      <c r="NA4" s="36"/>
      <c r="NB4" s="37"/>
      <c r="NC4" s="37"/>
      <c r="ND4" s="46"/>
      <c r="NE4" s="60"/>
      <c r="NF4" s="60"/>
      <c r="NG4" s="60"/>
      <c r="NH4" s="59"/>
      <c r="NI4" s="59"/>
      <c r="NJ4" s="36"/>
      <c r="NK4" s="37"/>
      <c r="NL4" s="37"/>
      <c r="NM4" s="46"/>
      <c r="NN4" s="159" t="s">
        <v>5</v>
      </c>
      <c r="NO4" s="156" t="s">
        <v>6</v>
      </c>
    </row>
    <row r="5" spans="1:379" s="3" customFormat="1" ht="25.5" customHeight="1" x14ac:dyDescent="0.2">
      <c r="B5" s="193"/>
      <c r="C5" s="195"/>
      <c r="D5" s="195"/>
      <c r="E5" s="195"/>
      <c r="F5" s="123"/>
      <c r="G5" s="124"/>
      <c r="H5" s="124"/>
      <c r="I5" s="124"/>
      <c r="J5" s="124"/>
      <c r="K5" s="124"/>
      <c r="L5" s="124"/>
      <c r="M5" s="125"/>
      <c r="N5" s="132" t="s">
        <v>19</v>
      </c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44"/>
      <c r="AS5" s="44"/>
      <c r="AT5" s="44"/>
      <c r="AU5" s="44"/>
      <c r="AV5" s="44"/>
      <c r="AW5" s="44"/>
      <c r="AX5" s="134" t="s">
        <v>22</v>
      </c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40"/>
      <c r="EO5" s="41"/>
      <c r="EP5" s="41"/>
      <c r="EQ5" s="41"/>
      <c r="ER5" s="132" t="s">
        <v>31</v>
      </c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44"/>
      <c r="HU5" s="44"/>
      <c r="HV5" s="44"/>
      <c r="HW5" s="42"/>
      <c r="HX5" s="42"/>
      <c r="HY5" s="42"/>
      <c r="HZ5" s="39" t="s">
        <v>39</v>
      </c>
      <c r="IA5" s="8"/>
      <c r="IB5" s="8"/>
      <c r="IC5" s="40"/>
      <c r="ID5" s="40"/>
      <c r="IE5" s="8"/>
      <c r="IF5" s="8"/>
      <c r="IG5" s="8"/>
      <c r="IH5" s="8"/>
      <c r="II5" s="8"/>
      <c r="IJ5" s="8"/>
      <c r="IK5" s="8"/>
      <c r="IL5" s="40"/>
      <c r="IM5" s="40"/>
      <c r="IN5" s="8"/>
      <c r="IO5" s="8"/>
      <c r="IP5" s="8"/>
      <c r="IQ5" s="8"/>
      <c r="IR5" s="41"/>
      <c r="IS5" s="8"/>
      <c r="IT5" s="8"/>
      <c r="IU5" s="40"/>
      <c r="IV5" s="40"/>
      <c r="IW5" s="8"/>
      <c r="IX5" s="8"/>
      <c r="IY5" s="8"/>
      <c r="IZ5" s="8"/>
      <c r="JA5" s="8"/>
      <c r="JB5" s="8"/>
      <c r="JC5" s="8"/>
      <c r="JD5" s="40"/>
      <c r="JE5" s="40"/>
      <c r="JF5" s="8"/>
      <c r="JG5" s="8"/>
      <c r="JH5" s="8"/>
      <c r="JI5" s="8"/>
      <c r="JJ5" s="197" t="s">
        <v>44</v>
      </c>
      <c r="JK5" s="198"/>
      <c r="JL5" s="198"/>
      <c r="JM5" s="198"/>
      <c r="JN5" s="198"/>
      <c r="JO5" s="198"/>
      <c r="JP5" s="198"/>
      <c r="JQ5" s="198"/>
      <c r="JR5" s="199"/>
      <c r="JS5" s="70" t="s">
        <v>120</v>
      </c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70"/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168" t="s">
        <v>45</v>
      </c>
      <c r="KU5" s="169"/>
      <c r="KV5" s="169"/>
      <c r="KW5" s="169"/>
      <c r="KX5" s="169"/>
      <c r="KY5" s="169"/>
      <c r="KZ5" s="169"/>
      <c r="LA5" s="169"/>
      <c r="LB5" s="169"/>
      <c r="LC5" s="169"/>
      <c r="LD5" s="169"/>
      <c r="LE5" s="169"/>
      <c r="LF5" s="169"/>
      <c r="LG5" s="169"/>
      <c r="LH5" s="169"/>
      <c r="LI5" s="169"/>
      <c r="LJ5" s="169"/>
      <c r="LK5" s="169"/>
      <c r="LL5" s="169"/>
      <c r="LM5" s="169"/>
      <c r="LN5" s="169"/>
      <c r="LO5" s="169"/>
      <c r="LP5" s="169"/>
      <c r="LQ5" s="169"/>
      <c r="LR5" s="169"/>
      <c r="LS5" s="169"/>
      <c r="LT5" s="170"/>
      <c r="LU5" s="38" t="s">
        <v>48</v>
      </c>
      <c r="LV5" s="9"/>
      <c r="LW5" s="9"/>
      <c r="LX5" s="9"/>
      <c r="LY5" s="9"/>
      <c r="LZ5" s="9"/>
      <c r="MA5" s="9"/>
      <c r="MB5" s="9"/>
      <c r="MC5" s="9"/>
      <c r="MD5" s="162" t="s">
        <v>50</v>
      </c>
      <c r="ME5" s="163"/>
      <c r="MF5" s="163"/>
      <c r="MG5" s="163"/>
      <c r="MH5" s="163"/>
      <c r="MI5" s="163"/>
      <c r="MJ5" s="163"/>
      <c r="MK5" s="163"/>
      <c r="ML5" s="163"/>
      <c r="MM5" s="163"/>
      <c r="MN5" s="163"/>
      <c r="MO5" s="163"/>
      <c r="MP5" s="163"/>
      <c r="MQ5" s="163"/>
      <c r="MR5" s="163"/>
      <c r="MS5" s="163"/>
      <c r="MT5" s="163"/>
      <c r="MU5" s="163"/>
      <c r="MV5" s="163"/>
      <c r="MW5" s="163"/>
      <c r="MX5" s="163"/>
      <c r="MY5" s="163"/>
      <c r="MZ5" s="163"/>
      <c r="NA5" s="163"/>
      <c r="NB5" s="163"/>
      <c r="NC5" s="163"/>
      <c r="ND5" s="163"/>
      <c r="NE5" s="163"/>
      <c r="NF5" s="163"/>
      <c r="NG5" s="163"/>
      <c r="NH5" s="163"/>
      <c r="NI5" s="163"/>
      <c r="NJ5" s="163"/>
      <c r="NK5" s="163"/>
      <c r="NL5" s="163"/>
      <c r="NM5" s="164"/>
      <c r="NN5" s="160"/>
      <c r="NO5" s="157"/>
    </row>
    <row r="6" spans="1:379" s="3" customFormat="1" ht="25.5" customHeight="1" x14ac:dyDescent="0.2">
      <c r="B6" s="193"/>
      <c r="C6" s="195"/>
      <c r="D6" s="195"/>
      <c r="E6" s="195"/>
      <c r="F6" s="116" t="s">
        <v>80</v>
      </c>
      <c r="G6" s="117"/>
      <c r="H6" s="117"/>
      <c r="I6" s="118"/>
      <c r="J6" s="126" t="s">
        <v>81</v>
      </c>
      <c r="K6" s="127"/>
      <c r="L6" s="127"/>
      <c r="M6" s="128"/>
      <c r="N6" s="34" t="s">
        <v>20</v>
      </c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146" t="s">
        <v>23</v>
      </c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6" t="s">
        <v>25</v>
      </c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8"/>
      <c r="CX6" s="111" t="s">
        <v>83</v>
      </c>
      <c r="CY6" s="111"/>
      <c r="CZ6" s="111"/>
      <c r="DA6" s="111"/>
      <c r="DB6" s="111"/>
      <c r="DC6" s="111"/>
      <c r="DD6" s="111"/>
      <c r="DE6" s="111"/>
      <c r="DF6" s="111"/>
      <c r="DG6" s="146" t="s">
        <v>27</v>
      </c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7"/>
      <c r="EC6" s="147"/>
      <c r="ED6" s="147"/>
      <c r="EE6" s="147"/>
      <c r="EF6" s="147"/>
      <c r="EG6" s="147"/>
      <c r="EH6" s="147"/>
      <c r="EI6" s="147"/>
      <c r="EJ6" s="148"/>
      <c r="EK6" s="140" t="s">
        <v>30</v>
      </c>
      <c r="EL6" s="141"/>
      <c r="EM6" s="141"/>
      <c r="EN6" s="141"/>
      <c r="EO6" s="141"/>
      <c r="EP6" s="141"/>
      <c r="EQ6" s="142"/>
      <c r="ER6" s="153" t="s">
        <v>32</v>
      </c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5"/>
      <c r="FM6" s="153" t="s">
        <v>85</v>
      </c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5"/>
      <c r="HB6" s="149" t="s">
        <v>36</v>
      </c>
      <c r="HC6" s="150"/>
      <c r="HD6" s="150"/>
      <c r="HE6" s="150"/>
      <c r="HF6" s="150"/>
      <c r="HG6" s="150"/>
      <c r="HH6" s="150"/>
      <c r="HI6" s="153" t="s">
        <v>37</v>
      </c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5"/>
      <c r="HZ6" s="146" t="s">
        <v>40</v>
      </c>
      <c r="IA6" s="147"/>
      <c r="IB6" s="147"/>
      <c r="IC6" s="147"/>
      <c r="ID6" s="147"/>
      <c r="IE6" s="147"/>
      <c r="IF6" s="147"/>
      <c r="IG6" s="147"/>
      <c r="IH6" s="147"/>
      <c r="II6" s="147"/>
      <c r="IJ6" s="147"/>
      <c r="IK6" s="147"/>
      <c r="IL6" s="147"/>
      <c r="IM6" s="147"/>
      <c r="IN6" s="147"/>
      <c r="IO6" s="147"/>
      <c r="IP6" s="147"/>
      <c r="IQ6" s="148"/>
      <c r="IR6" s="146" t="s">
        <v>42</v>
      </c>
      <c r="IS6" s="147"/>
      <c r="IT6" s="147"/>
      <c r="IU6" s="147"/>
      <c r="IV6" s="147"/>
      <c r="IW6" s="147"/>
      <c r="IX6" s="147"/>
      <c r="IY6" s="147"/>
      <c r="IZ6" s="147"/>
      <c r="JA6" s="147"/>
      <c r="JB6" s="147"/>
      <c r="JC6" s="147"/>
      <c r="JD6" s="147"/>
      <c r="JE6" s="147"/>
      <c r="JF6" s="147"/>
      <c r="JG6" s="147"/>
      <c r="JH6" s="147"/>
      <c r="JI6" s="148"/>
      <c r="JJ6" s="200"/>
      <c r="JK6" s="201"/>
      <c r="JL6" s="201"/>
      <c r="JM6" s="201"/>
      <c r="JN6" s="201"/>
      <c r="JO6" s="201"/>
      <c r="JP6" s="201"/>
      <c r="JQ6" s="201"/>
      <c r="JR6" s="202"/>
      <c r="JS6" s="78" t="s">
        <v>101</v>
      </c>
      <c r="JT6" s="78"/>
      <c r="JU6" s="78"/>
      <c r="JV6" s="78"/>
      <c r="JW6" s="78"/>
      <c r="JX6" s="78"/>
      <c r="JY6" s="78"/>
      <c r="JZ6" s="78"/>
      <c r="KA6" s="78"/>
      <c r="KB6" s="78"/>
      <c r="KC6" s="78"/>
      <c r="KD6" s="78"/>
      <c r="KE6" s="61"/>
      <c r="KF6" s="61"/>
      <c r="KG6" s="61"/>
      <c r="KH6" s="146" t="s">
        <v>107</v>
      </c>
      <c r="KI6" s="147"/>
      <c r="KJ6" s="147"/>
      <c r="KK6" s="147"/>
      <c r="KL6" s="147"/>
      <c r="KM6" s="147"/>
      <c r="KN6" s="110" t="s">
        <v>116</v>
      </c>
      <c r="KO6" s="111"/>
      <c r="KP6" s="111"/>
      <c r="KQ6" s="111"/>
      <c r="KR6" s="111"/>
      <c r="KS6" s="112"/>
      <c r="KT6" s="62" t="s">
        <v>89</v>
      </c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4"/>
      <c r="LL6" s="177" t="s">
        <v>46</v>
      </c>
      <c r="LM6" s="178"/>
      <c r="LN6" s="178"/>
      <c r="LO6" s="178"/>
      <c r="LP6" s="178"/>
      <c r="LQ6" s="178"/>
      <c r="LR6" s="178"/>
      <c r="LS6" s="178"/>
      <c r="LT6" s="179"/>
      <c r="LU6" s="171" t="s">
        <v>49</v>
      </c>
      <c r="LV6" s="172"/>
      <c r="LW6" s="172"/>
      <c r="LX6" s="172"/>
      <c r="LY6" s="172"/>
      <c r="LZ6" s="172"/>
      <c r="MA6" s="172"/>
      <c r="MB6" s="172"/>
      <c r="MC6" s="173"/>
      <c r="MD6" s="183" t="s">
        <v>51</v>
      </c>
      <c r="ME6" s="184"/>
      <c r="MF6" s="184"/>
      <c r="MG6" s="184"/>
      <c r="MH6" s="184"/>
      <c r="MI6" s="184"/>
      <c r="MJ6" s="184"/>
      <c r="MK6" s="184"/>
      <c r="ML6" s="185"/>
      <c r="MM6" s="183" t="s">
        <v>52</v>
      </c>
      <c r="MN6" s="184"/>
      <c r="MO6" s="184"/>
      <c r="MP6" s="184"/>
      <c r="MQ6" s="184"/>
      <c r="MR6" s="184"/>
      <c r="MS6" s="184"/>
      <c r="MT6" s="184"/>
      <c r="MU6" s="184"/>
      <c r="MV6" s="165" t="s">
        <v>92</v>
      </c>
      <c r="MW6" s="166"/>
      <c r="MX6" s="166"/>
      <c r="MY6" s="166"/>
      <c r="MZ6" s="166"/>
      <c r="NA6" s="166"/>
      <c r="NB6" s="166"/>
      <c r="NC6" s="166"/>
      <c r="ND6" s="167"/>
      <c r="NE6" s="165" t="s">
        <v>93</v>
      </c>
      <c r="NF6" s="166"/>
      <c r="NG6" s="166"/>
      <c r="NH6" s="166"/>
      <c r="NI6" s="166"/>
      <c r="NJ6" s="166"/>
      <c r="NK6" s="166"/>
      <c r="NL6" s="166"/>
      <c r="NM6" s="167"/>
      <c r="NN6" s="160"/>
      <c r="NO6" s="157"/>
    </row>
    <row r="7" spans="1:379" s="7" customFormat="1" ht="49.5" customHeight="1" x14ac:dyDescent="0.2">
      <c r="B7" s="193"/>
      <c r="C7" s="195"/>
      <c r="D7" s="195"/>
      <c r="E7" s="195"/>
      <c r="F7" s="116"/>
      <c r="G7" s="117"/>
      <c r="H7" s="117"/>
      <c r="I7" s="118"/>
      <c r="J7" s="129"/>
      <c r="K7" s="117"/>
      <c r="L7" s="117"/>
      <c r="M7" s="122"/>
      <c r="N7" s="137" t="s">
        <v>54</v>
      </c>
      <c r="O7" s="138"/>
      <c r="P7" s="138"/>
      <c r="Q7" s="138"/>
      <c r="R7" s="138"/>
      <c r="S7" s="138"/>
      <c r="T7" s="138"/>
      <c r="U7" s="138"/>
      <c r="V7" s="139"/>
      <c r="W7" s="137" t="s">
        <v>55</v>
      </c>
      <c r="X7" s="138"/>
      <c r="Y7" s="138"/>
      <c r="Z7" s="138"/>
      <c r="AA7" s="138"/>
      <c r="AB7" s="138"/>
      <c r="AC7" s="138"/>
      <c r="AD7" s="138"/>
      <c r="AE7" s="139"/>
      <c r="AF7" s="137" t="s">
        <v>21</v>
      </c>
      <c r="AG7" s="138"/>
      <c r="AH7" s="138"/>
      <c r="AI7" s="138"/>
      <c r="AJ7" s="138"/>
      <c r="AK7" s="138"/>
      <c r="AL7" s="138"/>
      <c r="AM7" s="138"/>
      <c r="AN7" s="139"/>
      <c r="AO7" s="137" t="s">
        <v>8</v>
      </c>
      <c r="AP7" s="138"/>
      <c r="AQ7" s="138"/>
      <c r="AR7" s="138"/>
      <c r="AS7" s="138"/>
      <c r="AT7" s="138"/>
      <c r="AU7" s="138"/>
      <c r="AV7" s="138"/>
      <c r="AW7" s="139"/>
      <c r="AX7" s="137" t="s">
        <v>64</v>
      </c>
      <c r="AY7" s="138"/>
      <c r="AZ7" s="138"/>
      <c r="BA7" s="138"/>
      <c r="BB7" s="138"/>
      <c r="BC7" s="138"/>
      <c r="BD7" s="138"/>
      <c r="BE7" s="138"/>
      <c r="BF7" s="139"/>
      <c r="BG7" s="137" t="s">
        <v>24</v>
      </c>
      <c r="BH7" s="138"/>
      <c r="BI7" s="138"/>
      <c r="BJ7" s="138"/>
      <c r="BK7" s="138"/>
      <c r="BL7" s="138"/>
      <c r="BM7" s="138"/>
      <c r="BN7" s="138"/>
      <c r="BO7" s="139"/>
      <c r="BP7" s="137" t="s">
        <v>8</v>
      </c>
      <c r="BQ7" s="138"/>
      <c r="BR7" s="138"/>
      <c r="BS7" s="138"/>
      <c r="BT7" s="138"/>
      <c r="BU7" s="138"/>
      <c r="BV7" s="138"/>
      <c r="BW7" s="138"/>
      <c r="BX7" s="139"/>
      <c r="BY7" s="101" t="s">
        <v>65</v>
      </c>
      <c r="BZ7" s="102"/>
      <c r="CA7" s="102"/>
      <c r="CB7" s="102"/>
      <c r="CC7" s="102"/>
      <c r="CD7" s="102"/>
      <c r="CE7" s="102"/>
      <c r="CF7" s="102"/>
      <c r="CG7" s="103"/>
      <c r="CH7" s="101" t="s">
        <v>7</v>
      </c>
      <c r="CI7" s="102"/>
      <c r="CJ7" s="102"/>
      <c r="CK7" s="102"/>
      <c r="CL7" s="102"/>
      <c r="CM7" s="102"/>
      <c r="CN7" s="103"/>
      <c r="CO7" s="101" t="s">
        <v>26</v>
      </c>
      <c r="CP7" s="102"/>
      <c r="CQ7" s="102"/>
      <c r="CR7" s="102"/>
      <c r="CS7" s="102"/>
      <c r="CT7" s="102"/>
      <c r="CU7" s="102"/>
      <c r="CV7" s="102"/>
      <c r="CW7" s="103"/>
      <c r="CX7" s="113"/>
      <c r="CY7" s="114"/>
      <c r="CZ7" s="114"/>
      <c r="DA7" s="114"/>
      <c r="DB7" s="114"/>
      <c r="DC7" s="114"/>
      <c r="DD7" s="114"/>
      <c r="DE7" s="114"/>
      <c r="DF7" s="114"/>
      <c r="DG7" s="137" t="s">
        <v>66</v>
      </c>
      <c r="DH7" s="138"/>
      <c r="DI7" s="138"/>
      <c r="DJ7" s="138"/>
      <c r="DK7" s="138"/>
      <c r="DL7" s="138"/>
      <c r="DM7" s="139"/>
      <c r="DN7" s="137" t="s">
        <v>28</v>
      </c>
      <c r="DO7" s="138"/>
      <c r="DP7" s="138"/>
      <c r="DQ7" s="138"/>
      <c r="DR7" s="138"/>
      <c r="DS7" s="138"/>
      <c r="DT7" s="139"/>
      <c r="DU7" s="137" t="s">
        <v>67</v>
      </c>
      <c r="DV7" s="138"/>
      <c r="DW7" s="138"/>
      <c r="DX7" s="138"/>
      <c r="DY7" s="138"/>
      <c r="DZ7" s="138"/>
      <c r="EA7" s="139"/>
      <c r="EB7" s="137" t="s">
        <v>29</v>
      </c>
      <c r="EC7" s="138"/>
      <c r="ED7" s="138"/>
      <c r="EE7" s="138"/>
      <c r="EF7" s="138"/>
      <c r="EG7" s="138"/>
      <c r="EH7" s="138"/>
      <c r="EI7" s="138"/>
      <c r="EJ7" s="139"/>
      <c r="EK7" s="143"/>
      <c r="EL7" s="144"/>
      <c r="EM7" s="144"/>
      <c r="EN7" s="144"/>
      <c r="EO7" s="144"/>
      <c r="EP7" s="144"/>
      <c r="EQ7" s="145"/>
      <c r="ER7" s="137" t="s">
        <v>33</v>
      </c>
      <c r="ES7" s="138"/>
      <c r="ET7" s="138"/>
      <c r="EU7" s="138"/>
      <c r="EV7" s="138"/>
      <c r="EW7" s="138"/>
      <c r="EX7" s="139"/>
      <c r="EY7" s="137" t="s">
        <v>68</v>
      </c>
      <c r="EZ7" s="138"/>
      <c r="FA7" s="138"/>
      <c r="FB7" s="138"/>
      <c r="FC7" s="138"/>
      <c r="FD7" s="138"/>
      <c r="FE7" s="139"/>
      <c r="FF7" s="137" t="s">
        <v>84</v>
      </c>
      <c r="FG7" s="138"/>
      <c r="FH7" s="138"/>
      <c r="FI7" s="138"/>
      <c r="FJ7" s="138"/>
      <c r="FK7" s="138"/>
      <c r="FL7" s="139"/>
      <c r="FM7" s="137" t="s">
        <v>34</v>
      </c>
      <c r="FN7" s="138"/>
      <c r="FO7" s="138"/>
      <c r="FP7" s="138"/>
      <c r="FQ7" s="138"/>
      <c r="FR7" s="138"/>
      <c r="FS7" s="138"/>
      <c r="FT7" s="138"/>
      <c r="FU7" s="139"/>
      <c r="FV7" s="137" t="s">
        <v>69</v>
      </c>
      <c r="FW7" s="138"/>
      <c r="FX7" s="138"/>
      <c r="FY7" s="138"/>
      <c r="FZ7" s="138"/>
      <c r="GA7" s="138"/>
      <c r="GB7" s="138"/>
      <c r="GC7" s="139"/>
      <c r="GD7" s="137" t="s">
        <v>35</v>
      </c>
      <c r="GE7" s="138"/>
      <c r="GF7" s="138"/>
      <c r="GG7" s="138"/>
      <c r="GH7" s="138"/>
      <c r="GI7" s="138"/>
      <c r="GJ7" s="138"/>
      <c r="GK7" s="138"/>
      <c r="GL7" s="139"/>
      <c r="GM7" s="137" t="s">
        <v>86</v>
      </c>
      <c r="GN7" s="138"/>
      <c r="GO7" s="138"/>
      <c r="GP7" s="138"/>
      <c r="GQ7" s="138"/>
      <c r="GR7" s="138"/>
      <c r="GS7" s="138"/>
      <c r="GT7" s="139"/>
      <c r="GU7" s="137" t="s">
        <v>87</v>
      </c>
      <c r="GV7" s="138"/>
      <c r="GW7" s="138"/>
      <c r="GX7" s="138"/>
      <c r="GY7" s="138"/>
      <c r="GZ7" s="138"/>
      <c r="HA7" s="139"/>
      <c r="HB7" s="151"/>
      <c r="HC7" s="152"/>
      <c r="HD7" s="152"/>
      <c r="HE7" s="152"/>
      <c r="HF7" s="152"/>
      <c r="HG7" s="152"/>
      <c r="HH7" s="152"/>
      <c r="HI7" s="137" t="s">
        <v>38</v>
      </c>
      <c r="HJ7" s="138"/>
      <c r="HK7" s="138"/>
      <c r="HL7" s="138"/>
      <c r="HM7" s="138"/>
      <c r="HN7" s="138"/>
      <c r="HO7" s="138"/>
      <c r="HP7" s="139"/>
      <c r="HQ7" s="137" t="s">
        <v>70</v>
      </c>
      <c r="HR7" s="138"/>
      <c r="HS7" s="138"/>
      <c r="HT7" s="138"/>
      <c r="HU7" s="138"/>
      <c r="HV7" s="138"/>
      <c r="HW7" s="138"/>
      <c r="HX7" s="138"/>
      <c r="HY7" s="139"/>
      <c r="HZ7" s="137" t="s">
        <v>41</v>
      </c>
      <c r="IA7" s="138"/>
      <c r="IB7" s="138"/>
      <c r="IC7" s="138"/>
      <c r="ID7" s="138"/>
      <c r="IE7" s="138"/>
      <c r="IF7" s="138"/>
      <c r="IG7" s="138"/>
      <c r="IH7" s="139"/>
      <c r="II7" s="137" t="s">
        <v>71</v>
      </c>
      <c r="IJ7" s="138"/>
      <c r="IK7" s="138"/>
      <c r="IL7" s="138"/>
      <c r="IM7" s="138"/>
      <c r="IN7" s="138"/>
      <c r="IO7" s="138"/>
      <c r="IP7" s="138"/>
      <c r="IQ7" s="139"/>
      <c r="IR7" s="137" t="s">
        <v>43</v>
      </c>
      <c r="IS7" s="138"/>
      <c r="IT7" s="138"/>
      <c r="IU7" s="138"/>
      <c r="IV7" s="138"/>
      <c r="IW7" s="138"/>
      <c r="IX7" s="138"/>
      <c r="IY7" s="138"/>
      <c r="IZ7" s="139"/>
      <c r="JA7" s="137" t="s">
        <v>72</v>
      </c>
      <c r="JB7" s="138"/>
      <c r="JC7" s="138"/>
      <c r="JD7" s="138"/>
      <c r="JE7" s="138"/>
      <c r="JF7" s="138"/>
      <c r="JG7" s="138"/>
      <c r="JH7" s="138"/>
      <c r="JI7" s="139"/>
      <c r="JJ7" s="203"/>
      <c r="JK7" s="204"/>
      <c r="JL7" s="204"/>
      <c r="JM7" s="204"/>
      <c r="JN7" s="204"/>
      <c r="JO7" s="204"/>
      <c r="JP7" s="204"/>
      <c r="JQ7" s="204"/>
      <c r="JR7" s="205"/>
      <c r="JS7" s="68" t="s">
        <v>102</v>
      </c>
      <c r="JT7" s="69"/>
      <c r="JU7" s="69"/>
      <c r="JV7" s="68" t="s">
        <v>104</v>
      </c>
      <c r="JW7" s="69"/>
      <c r="JX7" s="69"/>
      <c r="JY7" s="68" t="s">
        <v>105</v>
      </c>
      <c r="JZ7" s="69"/>
      <c r="KA7" s="69"/>
      <c r="KB7" s="68" t="s">
        <v>106</v>
      </c>
      <c r="KC7" s="69"/>
      <c r="KD7" s="69"/>
      <c r="KE7" s="68" t="s">
        <v>112</v>
      </c>
      <c r="KF7" s="69"/>
      <c r="KG7" s="69"/>
      <c r="KH7" s="68" t="s">
        <v>108</v>
      </c>
      <c r="KI7" s="69"/>
      <c r="KJ7" s="69"/>
      <c r="KK7" s="68" t="s">
        <v>109</v>
      </c>
      <c r="KL7" s="69"/>
      <c r="KM7" s="69"/>
      <c r="KN7" s="113"/>
      <c r="KO7" s="114"/>
      <c r="KP7" s="114"/>
      <c r="KQ7" s="114"/>
      <c r="KR7" s="114"/>
      <c r="KS7" s="115"/>
      <c r="KT7" s="186" t="s">
        <v>90</v>
      </c>
      <c r="KU7" s="187"/>
      <c r="KV7" s="187"/>
      <c r="KW7" s="187"/>
      <c r="KX7" s="187"/>
      <c r="KY7" s="187"/>
      <c r="KZ7" s="187"/>
      <c r="LA7" s="187"/>
      <c r="LB7" s="188"/>
      <c r="LC7" s="186" t="s">
        <v>91</v>
      </c>
      <c r="LD7" s="187"/>
      <c r="LE7" s="187"/>
      <c r="LF7" s="187"/>
      <c r="LG7" s="187"/>
      <c r="LH7" s="187"/>
      <c r="LI7" s="187"/>
      <c r="LJ7" s="187"/>
      <c r="LK7" s="188"/>
      <c r="LL7" s="180"/>
      <c r="LM7" s="181"/>
      <c r="LN7" s="181"/>
      <c r="LO7" s="181"/>
      <c r="LP7" s="181"/>
      <c r="LQ7" s="181"/>
      <c r="LR7" s="181"/>
      <c r="LS7" s="181"/>
      <c r="LT7" s="182"/>
      <c r="LU7" s="174"/>
      <c r="LV7" s="175"/>
      <c r="LW7" s="175"/>
      <c r="LX7" s="175"/>
      <c r="LY7" s="175"/>
      <c r="LZ7" s="175"/>
      <c r="MA7" s="175"/>
      <c r="MB7" s="175"/>
      <c r="MC7" s="176"/>
      <c r="MD7" s="101"/>
      <c r="ME7" s="102"/>
      <c r="MF7" s="102"/>
      <c r="MG7" s="102"/>
      <c r="MH7" s="102"/>
      <c r="MI7" s="102"/>
      <c r="MJ7" s="102"/>
      <c r="MK7" s="102"/>
      <c r="ML7" s="103"/>
      <c r="MM7" s="101"/>
      <c r="MN7" s="102"/>
      <c r="MO7" s="102"/>
      <c r="MP7" s="102"/>
      <c r="MQ7" s="102"/>
      <c r="MR7" s="102"/>
      <c r="MS7" s="102"/>
      <c r="MT7" s="102"/>
      <c r="MU7" s="102"/>
      <c r="MV7" s="101"/>
      <c r="MW7" s="102"/>
      <c r="MX7" s="102"/>
      <c r="MY7" s="102"/>
      <c r="MZ7" s="102"/>
      <c r="NA7" s="102"/>
      <c r="NB7" s="102"/>
      <c r="NC7" s="102"/>
      <c r="ND7" s="103"/>
      <c r="NE7" s="101"/>
      <c r="NF7" s="102"/>
      <c r="NG7" s="102"/>
      <c r="NH7" s="102"/>
      <c r="NI7" s="102"/>
      <c r="NJ7" s="102"/>
      <c r="NK7" s="102"/>
      <c r="NL7" s="102"/>
      <c r="NM7" s="103"/>
      <c r="NN7" s="160"/>
      <c r="NO7" s="157"/>
    </row>
    <row r="8" spans="1:379" s="22" customFormat="1" ht="49.5" customHeight="1" x14ac:dyDescent="0.2">
      <c r="B8" s="193"/>
      <c r="C8" s="195"/>
      <c r="D8" s="195"/>
      <c r="E8" s="195"/>
      <c r="F8" s="119"/>
      <c r="G8" s="120"/>
      <c r="H8" s="120"/>
      <c r="I8" s="121"/>
      <c r="J8" s="130"/>
      <c r="K8" s="120"/>
      <c r="L8" s="120"/>
      <c r="M8" s="131"/>
      <c r="N8" s="23" t="s">
        <v>94</v>
      </c>
      <c r="O8" s="24"/>
      <c r="P8" s="25"/>
      <c r="Q8" s="24"/>
      <c r="R8" s="25"/>
      <c r="S8" s="24"/>
      <c r="T8" s="24"/>
      <c r="U8" s="24"/>
      <c r="V8" s="26"/>
      <c r="W8" s="23" t="s">
        <v>75</v>
      </c>
      <c r="X8" s="24"/>
      <c r="Y8" s="24"/>
      <c r="Z8" s="24"/>
      <c r="AA8" s="25"/>
      <c r="AB8" s="24"/>
      <c r="AC8" s="24"/>
      <c r="AD8" s="24"/>
      <c r="AE8" s="26"/>
      <c r="AF8" s="23" t="s">
        <v>94</v>
      </c>
      <c r="AG8" s="24"/>
      <c r="AH8" s="24"/>
      <c r="AI8" s="24"/>
      <c r="AJ8" s="25"/>
      <c r="AK8" s="24"/>
      <c r="AL8" s="24"/>
      <c r="AM8" s="24"/>
      <c r="AN8" s="26"/>
      <c r="AO8" s="23" t="s">
        <v>75</v>
      </c>
      <c r="AP8" s="24"/>
      <c r="AQ8" s="24"/>
      <c r="AR8" s="24"/>
      <c r="AS8" s="25"/>
      <c r="AT8" s="24"/>
      <c r="AU8" s="24"/>
      <c r="AV8" s="24"/>
      <c r="AW8" s="26"/>
      <c r="AX8" s="23" t="s">
        <v>94</v>
      </c>
      <c r="AY8" s="24"/>
      <c r="AZ8" s="24"/>
      <c r="BA8" s="24"/>
      <c r="BB8" s="25"/>
      <c r="BC8" s="24"/>
      <c r="BD8" s="24"/>
      <c r="BE8" s="24"/>
      <c r="BF8" s="26"/>
      <c r="BG8" s="23" t="s">
        <v>94</v>
      </c>
      <c r="BH8" s="24"/>
      <c r="BI8" s="24"/>
      <c r="BJ8" s="24"/>
      <c r="BK8" s="25"/>
      <c r="BL8" s="24"/>
      <c r="BM8" s="24"/>
      <c r="BN8" s="24"/>
      <c r="BO8" s="26"/>
      <c r="BP8" s="23" t="s">
        <v>75</v>
      </c>
      <c r="BQ8" s="24"/>
      <c r="BR8" s="24"/>
      <c r="BS8" s="24"/>
      <c r="BT8" s="25"/>
      <c r="BU8" s="24"/>
      <c r="BV8" s="24"/>
      <c r="BW8" s="24"/>
      <c r="BX8" s="26"/>
      <c r="BY8" s="23" t="s">
        <v>94</v>
      </c>
      <c r="BZ8" s="27"/>
      <c r="CA8" s="27"/>
      <c r="CB8" s="24"/>
      <c r="CC8" s="25"/>
      <c r="CD8" s="27"/>
      <c r="CE8" s="27"/>
      <c r="CF8" s="27"/>
      <c r="CG8" s="28"/>
      <c r="CH8" s="29">
        <v>2000</v>
      </c>
      <c r="CI8" s="24" t="s">
        <v>73</v>
      </c>
      <c r="CJ8" s="25" t="s">
        <v>74</v>
      </c>
      <c r="CK8" s="27"/>
      <c r="CL8" s="27"/>
      <c r="CM8" s="27"/>
      <c r="CN8" s="28"/>
      <c r="CO8" s="23" t="s">
        <v>75</v>
      </c>
      <c r="CP8" s="27"/>
      <c r="CQ8" s="27"/>
      <c r="CR8" s="24"/>
      <c r="CS8" s="25"/>
      <c r="CT8" s="27"/>
      <c r="CU8" s="27"/>
      <c r="CV8" s="27"/>
      <c r="CW8" s="28"/>
      <c r="CX8" s="23" t="s">
        <v>94</v>
      </c>
      <c r="CY8" s="30"/>
      <c r="CZ8" s="30"/>
      <c r="DA8" s="24"/>
      <c r="DB8" s="25"/>
      <c r="DC8" s="30"/>
      <c r="DD8" s="30"/>
      <c r="DE8" s="30"/>
      <c r="DF8" s="30"/>
      <c r="DG8" s="29">
        <v>2000</v>
      </c>
      <c r="DH8" s="24" t="s">
        <v>73</v>
      </c>
      <c r="DI8" s="25" t="s">
        <v>74</v>
      </c>
      <c r="DJ8" s="24"/>
      <c r="DK8" s="24"/>
      <c r="DL8" s="24"/>
      <c r="DM8" s="26"/>
      <c r="DN8" s="29">
        <v>800</v>
      </c>
      <c r="DO8" s="24" t="s">
        <v>73</v>
      </c>
      <c r="DP8" s="25" t="s">
        <v>74</v>
      </c>
      <c r="DQ8" s="24"/>
      <c r="DR8" s="24"/>
      <c r="DS8" s="24"/>
      <c r="DT8" s="26"/>
      <c r="DU8" s="29">
        <v>800</v>
      </c>
      <c r="DV8" s="24" t="s">
        <v>73</v>
      </c>
      <c r="DW8" s="25" t="s">
        <v>74</v>
      </c>
      <c r="DX8" s="24"/>
      <c r="DY8" s="24"/>
      <c r="DZ8" s="24"/>
      <c r="EA8" s="26"/>
      <c r="EB8" s="23" t="s">
        <v>75</v>
      </c>
      <c r="EC8" s="24"/>
      <c r="ED8" s="24"/>
      <c r="EE8" s="24"/>
      <c r="EF8" s="25"/>
      <c r="EG8" s="24"/>
      <c r="EH8" s="24"/>
      <c r="EI8" s="24"/>
      <c r="EJ8" s="26"/>
      <c r="EK8" s="29">
        <v>300</v>
      </c>
      <c r="EL8" s="24" t="s">
        <v>73</v>
      </c>
      <c r="EM8" s="25" t="s">
        <v>74</v>
      </c>
      <c r="EN8" s="27"/>
      <c r="EO8" s="27"/>
      <c r="EP8" s="27"/>
      <c r="EQ8" s="28"/>
      <c r="ER8" s="29">
        <v>400</v>
      </c>
      <c r="ES8" s="24" t="s">
        <v>73</v>
      </c>
      <c r="ET8" s="52" t="s">
        <v>79</v>
      </c>
      <c r="EU8" s="52"/>
      <c r="EV8" s="52"/>
      <c r="EW8" s="52"/>
      <c r="EX8" s="53"/>
      <c r="EY8" s="23">
        <v>750</v>
      </c>
      <c r="EZ8" s="24" t="s">
        <v>73</v>
      </c>
      <c r="FA8" s="25" t="s">
        <v>74</v>
      </c>
      <c r="FB8" s="31"/>
      <c r="FC8" s="24"/>
      <c r="FD8" s="24"/>
      <c r="FE8" s="26"/>
      <c r="FF8" s="65">
        <v>2000</v>
      </c>
      <c r="FG8" s="24" t="s">
        <v>73</v>
      </c>
      <c r="FH8" s="25" t="s">
        <v>74</v>
      </c>
      <c r="FI8" s="31"/>
      <c r="FJ8" s="24"/>
      <c r="FK8" s="24"/>
      <c r="FL8" s="26"/>
      <c r="FM8" s="23" t="s">
        <v>94</v>
      </c>
      <c r="FN8" s="24"/>
      <c r="FO8" s="24"/>
      <c r="FP8" s="24"/>
      <c r="FQ8" s="25"/>
      <c r="FR8" s="24"/>
      <c r="FS8" s="24"/>
      <c r="FT8" s="24"/>
      <c r="FU8" s="26"/>
      <c r="FV8" s="23" t="s">
        <v>94</v>
      </c>
      <c r="FW8" s="206" t="s">
        <v>97</v>
      </c>
      <c r="FX8" s="206"/>
      <c r="FY8" s="206"/>
      <c r="FZ8" s="206"/>
      <c r="GA8" s="206"/>
      <c r="GB8" s="206"/>
      <c r="GC8" s="207"/>
      <c r="GD8" s="23" t="s">
        <v>75</v>
      </c>
      <c r="GE8" s="24"/>
      <c r="GF8" s="24"/>
      <c r="GG8" s="24"/>
      <c r="GH8" s="25"/>
      <c r="GI8" s="24"/>
      <c r="GJ8" s="24"/>
      <c r="GK8" s="24"/>
      <c r="GL8" s="26"/>
      <c r="GM8" s="29">
        <v>100</v>
      </c>
      <c r="GN8" s="24" t="s">
        <v>73</v>
      </c>
      <c r="GO8" s="25" t="s">
        <v>74</v>
      </c>
      <c r="GQ8" s="50"/>
      <c r="GR8" s="50"/>
      <c r="GS8" s="50"/>
      <c r="GT8" s="51"/>
      <c r="GU8" s="29" t="s">
        <v>94</v>
      </c>
      <c r="GV8" s="104" t="s">
        <v>99</v>
      </c>
      <c r="GW8" s="104"/>
      <c r="GX8" s="104"/>
      <c r="GY8" s="104"/>
      <c r="GZ8" s="104"/>
      <c r="HA8" s="105"/>
      <c r="HB8" s="23">
        <v>300</v>
      </c>
      <c r="HC8" s="24" t="s">
        <v>73</v>
      </c>
      <c r="HD8" s="25" t="s">
        <v>74</v>
      </c>
      <c r="HE8" s="30"/>
      <c r="HF8" s="30"/>
      <c r="HG8" s="30"/>
      <c r="HH8" s="30"/>
      <c r="HI8" s="75" t="s">
        <v>94</v>
      </c>
      <c r="HJ8" s="74" t="s">
        <v>99</v>
      </c>
      <c r="HK8" s="67"/>
      <c r="HL8" s="72"/>
      <c r="HM8" s="72"/>
      <c r="HN8" s="72"/>
      <c r="HO8" s="72"/>
      <c r="HP8" s="73"/>
      <c r="HQ8" s="23" t="s">
        <v>94</v>
      </c>
      <c r="HR8" s="24"/>
      <c r="HS8" s="24"/>
      <c r="HT8" s="24"/>
      <c r="HU8" s="25"/>
      <c r="HV8" s="24"/>
      <c r="HW8" s="24"/>
      <c r="HX8" s="24"/>
      <c r="HY8" s="26"/>
      <c r="HZ8" s="23" t="s">
        <v>94</v>
      </c>
      <c r="IA8" s="24"/>
      <c r="IB8" s="24"/>
      <c r="IC8" s="24"/>
      <c r="ID8" s="25"/>
      <c r="IE8" s="24"/>
      <c r="IF8" s="24"/>
      <c r="IG8" s="24"/>
      <c r="IH8" s="26"/>
      <c r="II8" s="23" t="s">
        <v>75</v>
      </c>
      <c r="IJ8" s="24"/>
      <c r="IK8" s="24"/>
      <c r="IL8" s="24"/>
      <c r="IM8" s="25"/>
      <c r="IN8" s="24"/>
      <c r="IO8" s="24"/>
      <c r="IP8" s="24"/>
      <c r="IQ8" s="26"/>
      <c r="IR8" s="23" t="s">
        <v>75</v>
      </c>
      <c r="IS8" s="24"/>
      <c r="IT8" s="24"/>
      <c r="IU8" s="24"/>
      <c r="IV8" s="25"/>
      <c r="IW8" s="24"/>
      <c r="IX8" s="24"/>
      <c r="IY8" s="24"/>
      <c r="IZ8" s="26"/>
      <c r="JA8" s="23" t="s">
        <v>75</v>
      </c>
      <c r="JB8" s="24"/>
      <c r="JC8" s="24"/>
      <c r="JD8" s="24"/>
      <c r="JE8" s="25"/>
      <c r="JF8" s="24"/>
      <c r="JG8" s="24"/>
      <c r="JH8" s="24"/>
      <c r="JI8" s="26"/>
      <c r="JJ8" s="23" t="s">
        <v>94</v>
      </c>
      <c r="JK8" s="30"/>
      <c r="JL8" s="30"/>
      <c r="JM8" s="24"/>
      <c r="JN8" s="25"/>
      <c r="JO8" s="30"/>
      <c r="JP8" s="30"/>
      <c r="JQ8" s="30"/>
      <c r="JR8" s="32"/>
      <c r="JS8" s="77" t="s">
        <v>115</v>
      </c>
      <c r="JT8" s="104" t="s">
        <v>103</v>
      </c>
      <c r="JU8" s="105"/>
      <c r="JV8" s="23">
        <v>300</v>
      </c>
      <c r="JW8" s="24" t="s">
        <v>73</v>
      </c>
      <c r="JX8" s="25" t="s">
        <v>74</v>
      </c>
      <c r="JY8" s="23">
        <v>500</v>
      </c>
      <c r="JZ8" s="24" t="s">
        <v>73</v>
      </c>
      <c r="KA8" s="25" t="s">
        <v>74</v>
      </c>
      <c r="KB8" s="23" t="s">
        <v>94</v>
      </c>
      <c r="KC8" s="104" t="s">
        <v>103</v>
      </c>
      <c r="KD8" s="105"/>
      <c r="KE8" s="23">
        <v>300</v>
      </c>
      <c r="KF8" s="24" t="s">
        <v>73</v>
      </c>
      <c r="KG8" s="25" t="s">
        <v>74</v>
      </c>
      <c r="KH8" s="23">
        <v>200</v>
      </c>
      <c r="KI8" s="24" t="s">
        <v>73</v>
      </c>
      <c r="KJ8" s="25" t="s">
        <v>74</v>
      </c>
      <c r="KK8" s="23">
        <v>150</v>
      </c>
      <c r="KL8" s="24" t="s">
        <v>73</v>
      </c>
      <c r="KM8" s="25" t="s">
        <v>74</v>
      </c>
      <c r="KN8" s="106" t="s">
        <v>117</v>
      </c>
      <c r="KO8" s="107"/>
      <c r="KP8" s="108" t="s">
        <v>118</v>
      </c>
      <c r="KQ8" s="109"/>
      <c r="KR8" s="79" t="s">
        <v>119</v>
      </c>
      <c r="KS8" s="79" t="s">
        <v>119</v>
      </c>
      <c r="KT8" s="23" t="s">
        <v>94</v>
      </c>
      <c r="KU8" s="30"/>
      <c r="KV8" s="30"/>
      <c r="KW8" s="24"/>
      <c r="KX8" s="25"/>
      <c r="KY8" s="30"/>
      <c r="KZ8" s="30"/>
      <c r="LA8" s="30"/>
      <c r="LB8" s="30"/>
      <c r="LC8" s="23" t="s">
        <v>75</v>
      </c>
      <c r="LD8" s="30"/>
      <c r="LE8" s="30"/>
      <c r="LF8" s="24"/>
      <c r="LG8" s="25"/>
      <c r="LH8" s="30"/>
      <c r="LI8" s="30"/>
      <c r="LJ8" s="30"/>
      <c r="LK8" s="30"/>
      <c r="LL8" s="23" t="s">
        <v>94</v>
      </c>
      <c r="LM8" s="30"/>
      <c r="LN8" s="30"/>
      <c r="LO8" s="24"/>
      <c r="LP8" s="25"/>
      <c r="LQ8" s="30"/>
      <c r="LR8" s="30"/>
      <c r="LS8" s="30"/>
      <c r="LT8" s="32"/>
      <c r="LU8" s="23" t="s">
        <v>75</v>
      </c>
      <c r="LV8" s="30"/>
      <c r="LW8" s="30"/>
      <c r="LX8" s="24"/>
      <c r="LY8" s="25"/>
      <c r="LZ8" s="30"/>
      <c r="MA8" s="30"/>
      <c r="MB8" s="30"/>
      <c r="MC8" s="32"/>
      <c r="MD8" s="23" t="s">
        <v>75</v>
      </c>
      <c r="ME8" s="27"/>
      <c r="MF8" s="27"/>
      <c r="MG8" s="24"/>
      <c r="MH8" s="25"/>
      <c r="MI8" s="27"/>
      <c r="MJ8" s="27"/>
      <c r="MK8" s="27"/>
      <c r="ML8" s="28"/>
      <c r="MM8" s="23" t="s">
        <v>75</v>
      </c>
      <c r="MN8" s="27"/>
      <c r="MO8" s="27"/>
      <c r="MP8" s="24"/>
      <c r="MQ8" s="25"/>
      <c r="MR8" s="27"/>
      <c r="MS8" s="27"/>
      <c r="MT8" s="27"/>
      <c r="MU8" s="27"/>
      <c r="MV8" s="23" t="s">
        <v>75</v>
      </c>
      <c r="MW8" s="27"/>
      <c r="MX8" s="27"/>
      <c r="MY8" s="24"/>
      <c r="MZ8" s="25"/>
      <c r="NA8" s="27"/>
      <c r="NB8" s="27"/>
      <c r="NC8" s="27"/>
      <c r="ND8" s="28"/>
      <c r="NE8" s="23" t="s">
        <v>75</v>
      </c>
      <c r="NF8" s="27"/>
      <c r="NG8" s="27"/>
      <c r="NH8" s="24"/>
      <c r="NI8" s="25"/>
      <c r="NJ8" s="27"/>
      <c r="NK8" s="27"/>
      <c r="NL8" s="27"/>
      <c r="NM8" s="28"/>
      <c r="NN8" s="160"/>
      <c r="NO8" s="157"/>
    </row>
    <row r="9" spans="1:379" s="3" customFormat="1" ht="36.75" customHeight="1" x14ac:dyDescent="0.2">
      <c r="B9" s="193"/>
      <c r="C9" s="196"/>
      <c r="D9" s="196"/>
      <c r="E9" s="196"/>
      <c r="F9" s="47" t="s">
        <v>9</v>
      </c>
      <c r="G9" s="48" t="s">
        <v>10</v>
      </c>
      <c r="H9" s="48" t="s">
        <v>113</v>
      </c>
      <c r="I9" s="48" t="s">
        <v>114</v>
      </c>
      <c r="J9" s="47" t="s">
        <v>9</v>
      </c>
      <c r="K9" s="48" t="s">
        <v>10</v>
      </c>
      <c r="L9" s="48" t="s">
        <v>113</v>
      </c>
      <c r="M9" s="48" t="s">
        <v>114</v>
      </c>
      <c r="N9" s="49" t="s">
        <v>11</v>
      </c>
      <c r="O9" s="47" t="s">
        <v>9</v>
      </c>
      <c r="P9" s="48" t="s">
        <v>10</v>
      </c>
      <c r="Q9" s="48" t="s">
        <v>113</v>
      </c>
      <c r="R9" s="48" t="s">
        <v>114</v>
      </c>
      <c r="S9" s="48" t="s">
        <v>61</v>
      </c>
      <c r="T9" s="48" t="s">
        <v>60</v>
      </c>
      <c r="U9" s="48" t="s">
        <v>63</v>
      </c>
      <c r="V9" s="48" t="s">
        <v>62</v>
      </c>
      <c r="W9" s="49" t="s">
        <v>11</v>
      </c>
      <c r="X9" s="47" t="s">
        <v>9</v>
      </c>
      <c r="Y9" s="48" t="s">
        <v>10</v>
      </c>
      <c r="Z9" s="48" t="s">
        <v>113</v>
      </c>
      <c r="AA9" s="48" t="s">
        <v>114</v>
      </c>
      <c r="AB9" s="48" t="s">
        <v>61</v>
      </c>
      <c r="AC9" s="48" t="s">
        <v>60</v>
      </c>
      <c r="AD9" s="48" t="s">
        <v>63</v>
      </c>
      <c r="AE9" s="48" t="s">
        <v>62</v>
      </c>
      <c r="AF9" s="49" t="s">
        <v>11</v>
      </c>
      <c r="AG9" s="47" t="s">
        <v>9</v>
      </c>
      <c r="AH9" s="48" t="s">
        <v>10</v>
      </c>
      <c r="AI9" s="48" t="s">
        <v>113</v>
      </c>
      <c r="AJ9" s="48" t="s">
        <v>114</v>
      </c>
      <c r="AK9" s="48" t="s">
        <v>61</v>
      </c>
      <c r="AL9" s="48" t="s">
        <v>60</v>
      </c>
      <c r="AM9" s="48" t="s">
        <v>63</v>
      </c>
      <c r="AN9" s="48" t="s">
        <v>62</v>
      </c>
      <c r="AO9" s="49" t="s">
        <v>13</v>
      </c>
      <c r="AP9" s="47" t="s">
        <v>9</v>
      </c>
      <c r="AQ9" s="48" t="s">
        <v>10</v>
      </c>
      <c r="AR9" s="48" t="s">
        <v>113</v>
      </c>
      <c r="AS9" s="48" t="s">
        <v>114</v>
      </c>
      <c r="AT9" s="48" t="s">
        <v>61</v>
      </c>
      <c r="AU9" s="48" t="s">
        <v>60</v>
      </c>
      <c r="AV9" s="48" t="s">
        <v>63</v>
      </c>
      <c r="AW9" s="48" t="s">
        <v>62</v>
      </c>
      <c r="AX9" s="49" t="s">
        <v>11</v>
      </c>
      <c r="AY9" s="47" t="s">
        <v>9</v>
      </c>
      <c r="AZ9" s="48" t="s">
        <v>10</v>
      </c>
      <c r="BA9" s="48" t="s">
        <v>113</v>
      </c>
      <c r="BB9" s="48" t="s">
        <v>114</v>
      </c>
      <c r="BC9" s="48" t="s">
        <v>61</v>
      </c>
      <c r="BD9" s="48" t="s">
        <v>60</v>
      </c>
      <c r="BE9" s="48" t="s">
        <v>63</v>
      </c>
      <c r="BF9" s="48" t="s">
        <v>62</v>
      </c>
      <c r="BG9" s="49" t="s">
        <v>11</v>
      </c>
      <c r="BH9" s="47" t="s">
        <v>9</v>
      </c>
      <c r="BI9" s="48" t="s">
        <v>10</v>
      </c>
      <c r="BJ9" s="48" t="s">
        <v>113</v>
      </c>
      <c r="BK9" s="48" t="s">
        <v>114</v>
      </c>
      <c r="BL9" s="48" t="s">
        <v>61</v>
      </c>
      <c r="BM9" s="48" t="s">
        <v>60</v>
      </c>
      <c r="BN9" s="48" t="s">
        <v>63</v>
      </c>
      <c r="BO9" s="48" t="s">
        <v>62</v>
      </c>
      <c r="BP9" s="49" t="s">
        <v>13</v>
      </c>
      <c r="BQ9" s="47" t="s">
        <v>9</v>
      </c>
      <c r="BR9" s="48" t="s">
        <v>10</v>
      </c>
      <c r="BS9" s="48" t="s">
        <v>113</v>
      </c>
      <c r="BT9" s="48" t="s">
        <v>114</v>
      </c>
      <c r="BU9" s="48" t="s">
        <v>61</v>
      </c>
      <c r="BV9" s="48" t="s">
        <v>60</v>
      </c>
      <c r="BW9" s="48" t="s">
        <v>63</v>
      </c>
      <c r="BX9" s="48" t="s">
        <v>62</v>
      </c>
      <c r="BY9" s="49" t="s">
        <v>11</v>
      </c>
      <c r="BZ9" s="47" t="s">
        <v>9</v>
      </c>
      <c r="CA9" s="48" t="s">
        <v>10</v>
      </c>
      <c r="CB9" s="48" t="s">
        <v>113</v>
      </c>
      <c r="CC9" s="48" t="s">
        <v>114</v>
      </c>
      <c r="CD9" s="48" t="s">
        <v>61</v>
      </c>
      <c r="CE9" s="48" t="s">
        <v>60</v>
      </c>
      <c r="CF9" s="48" t="s">
        <v>63</v>
      </c>
      <c r="CG9" s="48" t="s">
        <v>62</v>
      </c>
      <c r="CH9" s="47" t="s">
        <v>12</v>
      </c>
      <c r="CI9" s="47" t="s">
        <v>9</v>
      </c>
      <c r="CJ9" s="48" t="s">
        <v>10</v>
      </c>
      <c r="CK9" s="48" t="s">
        <v>61</v>
      </c>
      <c r="CL9" s="48" t="s">
        <v>60</v>
      </c>
      <c r="CM9" s="48" t="s">
        <v>63</v>
      </c>
      <c r="CN9" s="48" t="s">
        <v>62</v>
      </c>
      <c r="CO9" s="49" t="s">
        <v>13</v>
      </c>
      <c r="CP9" s="47" t="s">
        <v>9</v>
      </c>
      <c r="CQ9" s="48" t="s">
        <v>10</v>
      </c>
      <c r="CR9" s="48" t="s">
        <v>113</v>
      </c>
      <c r="CS9" s="48" t="s">
        <v>114</v>
      </c>
      <c r="CT9" s="48" t="s">
        <v>61</v>
      </c>
      <c r="CU9" s="48" t="s">
        <v>60</v>
      </c>
      <c r="CV9" s="48" t="s">
        <v>63</v>
      </c>
      <c r="CW9" s="48" t="s">
        <v>62</v>
      </c>
      <c r="CX9" s="49" t="s">
        <v>11</v>
      </c>
      <c r="CY9" s="47" t="s">
        <v>9</v>
      </c>
      <c r="CZ9" s="48" t="s">
        <v>10</v>
      </c>
      <c r="DA9" s="48" t="s">
        <v>113</v>
      </c>
      <c r="DB9" s="48" t="s">
        <v>114</v>
      </c>
      <c r="DC9" s="48" t="s">
        <v>61</v>
      </c>
      <c r="DD9" s="48" t="s">
        <v>60</v>
      </c>
      <c r="DE9" s="48" t="s">
        <v>63</v>
      </c>
      <c r="DF9" s="48" t="s">
        <v>62</v>
      </c>
      <c r="DG9" s="47" t="s">
        <v>12</v>
      </c>
      <c r="DH9" s="47" t="s">
        <v>9</v>
      </c>
      <c r="DI9" s="48" t="s">
        <v>10</v>
      </c>
      <c r="DJ9" s="48" t="s">
        <v>61</v>
      </c>
      <c r="DK9" s="48" t="s">
        <v>60</v>
      </c>
      <c r="DL9" s="48" t="s">
        <v>63</v>
      </c>
      <c r="DM9" s="48" t="s">
        <v>62</v>
      </c>
      <c r="DN9" s="47" t="s">
        <v>12</v>
      </c>
      <c r="DO9" s="47" t="s">
        <v>9</v>
      </c>
      <c r="DP9" s="48" t="s">
        <v>10</v>
      </c>
      <c r="DQ9" s="48" t="s">
        <v>61</v>
      </c>
      <c r="DR9" s="48" t="s">
        <v>60</v>
      </c>
      <c r="DS9" s="48" t="s">
        <v>63</v>
      </c>
      <c r="DT9" s="48" t="s">
        <v>62</v>
      </c>
      <c r="DU9" s="47" t="s">
        <v>12</v>
      </c>
      <c r="DV9" s="47" t="s">
        <v>9</v>
      </c>
      <c r="DW9" s="48" t="s">
        <v>10</v>
      </c>
      <c r="DX9" s="48" t="s">
        <v>61</v>
      </c>
      <c r="DY9" s="48" t="s">
        <v>60</v>
      </c>
      <c r="DZ9" s="48" t="s">
        <v>63</v>
      </c>
      <c r="EA9" s="48" t="s">
        <v>62</v>
      </c>
      <c r="EB9" s="49" t="s">
        <v>56</v>
      </c>
      <c r="EC9" s="47" t="s">
        <v>9</v>
      </c>
      <c r="ED9" s="48" t="s">
        <v>10</v>
      </c>
      <c r="EE9" s="48" t="s">
        <v>113</v>
      </c>
      <c r="EF9" s="48" t="s">
        <v>114</v>
      </c>
      <c r="EG9" s="48" t="s">
        <v>61</v>
      </c>
      <c r="EH9" s="48" t="s">
        <v>60</v>
      </c>
      <c r="EI9" s="48" t="s">
        <v>63</v>
      </c>
      <c r="EJ9" s="48" t="s">
        <v>62</v>
      </c>
      <c r="EK9" s="47" t="s">
        <v>12</v>
      </c>
      <c r="EL9" s="47" t="s">
        <v>9</v>
      </c>
      <c r="EM9" s="48" t="s">
        <v>10</v>
      </c>
      <c r="EN9" s="48" t="s">
        <v>61</v>
      </c>
      <c r="EO9" s="48" t="s">
        <v>60</v>
      </c>
      <c r="EP9" s="48" t="s">
        <v>63</v>
      </c>
      <c r="EQ9" s="48" t="s">
        <v>62</v>
      </c>
      <c r="ER9" s="47" t="s">
        <v>12</v>
      </c>
      <c r="ES9" s="47" t="s">
        <v>9</v>
      </c>
      <c r="ET9" s="48" t="s">
        <v>10</v>
      </c>
      <c r="EU9" s="48" t="s">
        <v>61</v>
      </c>
      <c r="EV9" s="48" t="s">
        <v>60</v>
      </c>
      <c r="EW9" s="48" t="s">
        <v>63</v>
      </c>
      <c r="EX9" s="48" t="s">
        <v>62</v>
      </c>
      <c r="EY9" s="47" t="s">
        <v>12</v>
      </c>
      <c r="EZ9" s="47" t="s">
        <v>9</v>
      </c>
      <c r="FA9" s="48" t="s">
        <v>10</v>
      </c>
      <c r="FB9" s="48" t="s">
        <v>61</v>
      </c>
      <c r="FC9" s="48" t="s">
        <v>60</v>
      </c>
      <c r="FD9" s="48" t="s">
        <v>63</v>
      </c>
      <c r="FE9" s="48" t="s">
        <v>62</v>
      </c>
      <c r="FF9" s="47" t="s">
        <v>12</v>
      </c>
      <c r="FG9" s="47" t="s">
        <v>9</v>
      </c>
      <c r="FH9" s="48" t="s">
        <v>10</v>
      </c>
      <c r="FI9" s="48" t="s">
        <v>61</v>
      </c>
      <c r="FJ9" s="48" t="s">
        <v>60</v>
      </c>
      <c r="FK9" s="48" t="s">
        <v>63</v>
      </c>
      <c r="FL9" s="48" t="s">
        <v>62</v>
      </c>
      <c r="FM9" s="49" t="s">
        <v>96</v>
      </c>
      <c r="FN9" s="47" t="s">
        <v>9</v>
      </c>
      <c r="FO9" s="48" t="s">
        <v>10</v>
      </c>
      <c r="FP9" s="48" t="s">
        <v>113</v>
      </c>
      <c r="FQ9" s="48" t="s">
        <v>114</v>
      </c>
      <c r="FR9" s="48" t="s">
        <v>61</v>
      </c>
      <c r="FS9" s="48" t="s">
        <v>60</v>
      </c>
      <c r="FT9" s="48" t="s">
        <v>63</v>
      </c>
      <c r="FU9" s="48" t="s">
        <v>62</v>
      </c>
      <c r="FV9" s="49" t="s">
        <v>96</v>
      </c>
      <c r="FW9" s="47" t="s">
        <v>12</v>
      </c>
      <c r="FX9" s="47" t="s">
        <v>9</v>
      </c>
      <c r="FY9" s="48" t="s">
        <v>10</v>
      </c>
      <c r="FZ9" s="48" t="s">
        <v>61</v>
      </c>
      <c r="GA9" s="48" t="s">
        <v>60</v>
      </c>
      <c r="GB9" s="48" t="s">
        <v>63</v>
      </c>
      <c r="GC9" s="48" t="s">
        <v>62</v>
      </c>
      <c r="GD9" s="49" t="s">
        <v>98</v>
      </c>
      <c r="GE9" s="47" t="s">
        <v>9</v>
      </c>
      <c r="GF9" s="48" t="s">
        <v>10</v>
      </c>
      <c r="GG9" s="48" t="s">
        <v>113</v>
      </c>
      <c r="GH9" s="48" t="s">
        <v>114</v>
      </c>
      <c r="GI9" s="48" t="s">
        <v>61</v>
      </c>
      <c r="GJ9" s="48" t="s">
        <v>60</v>
      </c>
      <c r="GK9" s="48" t="s">
        <v>63</v>
      </c>
      <c r="GL9" s="48" t="s">
        <v>62</v>
      </c>
      <c r="GM9" s="47" t="s">
        <v>95</v>
      </c>
      <c r="GN9" s="47" t="s">
        <v>12</v>
      </c>
      <c r="GO9" s="47" t="s">
        <v>9</v>
      </c>
      <c r="GP9" s="48" t="s">
        <v>10</v>
      </c>
      <c r="GQ9" s="48" t="s">
        <v>61</v>
      </c>
      <c r="GR9" s="48" t="s">
        <v>60</v>
      </c>
      <c r="GS9" s="48" t="s">
        <v>63</v>
      </c>
      <c r="GT9" s="48" t="s">
        <v>62</v>
      </c>
      <c r="GU9" s="47" t="s">
        <v>12</v>
      </c>
      <c r="GV9" s="47" t="s">
        <v>9</v>
      </c>
      <c r="GW9" s="48" t="s">
        <v>10</v>
      </c>
      <c r="GX9" s="48" t="s">
        <v>61</v>
      </c>
      <c r="GY9" s="48" t="s">
        <v>60</v>
      </c>
      <c r="GZ9" s="48" t="s">
        <v>63</v>
      </c>
      <c r="HA9" s="48" t="s">
        <v>62</v>
      </c>
      <c r="HB9" s="47" t="s">
        <v>12</v>
      </c>
      <c r="HC9" s="47" t="s">
        <v>9</v>
      </c>
      <c r="HD9" s="48" t="s">
        <v>10</v>
      </c>
      <c r="HE9" s="48" t="s">
        <v>61</v>
      </c>
      <c r="HF9" s="48" t="s">
        <v>60</v>
      </c>
      <c r="HG9" s="48" t="s">
        <v>63</v>
      </c>
      <c r="HH9" s="48" t="s">
        <v>62</v>
      </c>
      <c r="HI9" s="47" t="s">
        <v>95</v>
      </c>
      <c r="HJ9" s="47" t="s">
        <v>57</v>
      </c>
      <c r="HK9" s="47" t="s">
        <v>9</v>
      </c>
      <c r="HL9" s="48" t="s">
        <v>10</v>
      </c>
      <c r="HM9" s="48" t="s">
        <v>61</v>
      </c>
      <c r="HN9" s="48" t="s">
        <v>60</v>
      </c>
      <c r="HO9" s="48" t="s">
        <v>63</v>
      </c>
      <c r="HP9" s="48" t="s">
        <v>62</v>
      </c>
      <c r="HQ9" s="49" t="s">
        <v>96</v>
      </c>
      <c r="HR9" s="47" t="s">
        <v>9</v>
      </c>
      <c r="HS9" s="48" t="s">
        <v>10</v>
      </c>
      <c r="HT9" s="48" t="s">
        <v>113</v>
      </c>
      <c r="HU9" s="48" t="s">
        <v>114</v>
      </c>
      <c r="HV9" s="48" t="s">
        <v>61</v>
      </c>
      <c r="HW9" s="48" t="s">
        <v>60</v>
      </c>
      <c r="HX9" s="48" t="s">
        <v>63</v>
      </c>
      <c r="HY9" s="48" t="s">
        <v>62</v>
      </c>
      <c r="HZ9" s="49" t="s">
        <v>96</v>
      </c>
      <c r="IA9" s="47" t="s">
        <v>9</v>
      </c>
      <c r="IB9" s="48" t="s">
        <v>10</v>
      </c>
      <c r="IC9" s="48" t="s">
        <v>113</v>
      </c>
      <c r="ID9" s="48" t="s">
        <v>114</v>
      </c>
      <c r="IE9" s="48" t="s">
        <v>61</v>
      </c>
      <c r="IF9" s="48" t="s">
        <v>60</v>
      </c>
      <c r="IG9" s="48" t="s">
        <v>63</v>
      </c>
      <c r="IH9" s="48" t="s">
        <v>62</v>
      </c>
      <c r="II9" s="49" t="s">
        <v>111</v>
      </c>
      <c r="IJ9" s="47" t="s">
        <v>9</v>
      </c>
      <c r="IK9" s="48" t="s">
        <v>10</v>
      </c>
      <c r="IL9" s="48" t="s">
        <v>113</v>
      </c>
      <c r="IM9" s="48" t="s">
        <v>114</v>
      </c>
      <c r="IN9" s="48" t="s">
        <v>61</v>
      </c>
      <c r="IO9" s="48" t="s">
        <v>60</v>
      </c>
      <c r="IP9" s="48" t="s">
        <v>63</v>
      </c>
      <c r="IQ9" s="48" t="s">
        <v>62</v>
      </c>
      <c r="IR9" s="49" t="s">
        <v>110</v>
      </c>
      <c r="IS9" s="47" t="s">
        <v>9</v>
      </c>
      <c r="IT9" s="48" t="s">
        <v>10</v>
      </c>
      <c r="IU9" s="48" t="s">
        <v>113</v>
      </c>
      <c r="IV9" s="48" t="s">
        <v>114</v>
      </c>
      <c r="IW9" s="48" t="s">
        <v>61</v>
      </c>
      <c r="IX9" s="48" t="s">
        <v>60</v>
      </c>
      <c r="IY9" s="48" t="s">
        <v>63</v>
      </c>
      <c r="IZ9" s="48" t="s">
        <v>62</v>
      </c>
      <c r="JA9" s="49" t="s">
        <v>111</v>
      </c>
      <c r="JB9" s="47" t="s">
        <v>9</v>
      </c>
      <c r="JC9" s="48" t="s">
        <v>10</v>
      </c>
      <c r="JD9" s="48" t="s">
        <v>113</v>
      </c>
      <c r="JE9" s="48" t="s">
        <v>114</v>
      </c>
      <c r="JF9" s="48" t="s">
        <v>61</v>
      </c>
      <c r="JG9" s="48" t="s">
        <v>60</v>
      </c>
      <c r="JH9" s="48" t="s">
        <v>63</v>
      </c>
      <c r="JI9" s="48" t="s">
        <v>62</v>
      </c>
      <c r="JJ9" s="49" t="s">
        <v>96</v>
      </c>
      <c r="JK9" s="47" t="s">
        <v>9</v>
      </c>
      <c r="JL9" s="48" t="s">
        <v>10</v>
      </c>
      <c r="JM9" s="48" t="s">
        <v>113</v>
      </c>
      <c r="JN9" s="48" t="s">
        <v>114</v>
      </c>
      <c r="JO9" s="48" t="s">
        <v>61</v>
      </c>
      <c r="JP9" s="48" t="s">
        <v>60</v>
      </c>
      <c r="JQ9" s="48" t="s">
        <v>63</v>
      </c>
      <c r="JR9" s="48" t="s">
        <v>62</v>
      </c>
      <c r="JS9" s="47" t="s">
        <v>12</v>
      </c>
      <c r="JT9" s="47" t="s">
        <v>9</v>
      </c>
      <c r="JU9" s="48" t="s">
        <v>10</v>
      </c>
      <c r="JV9" s="47" t="s">
        <v>12</v>
      </c>
      <c r="JW9" s="47" t="s">
        <v>9</v>
      </c>
      <c r="JX9" s="48" t="s">
        <v>10</v>
      </c>
      <c r="JY9" s="47" t="s">
        <v>12</v>
      </c>
      <c r="JZ9" s="47" t="s">
        <v>9</v>
      </c>
      <c r="KA9" s="48" t="s">
        <v>10</v>
      </c>
      <c r="KB9" s="47" t="s">
        <v>12</v>
      </c>
      <c r="KC9" s="47" t="s">
        <v>9</v>
      </c>
      <c r="KD9" s="48" t="s">
        <v>10</v>
      </c>
      <c r="KE9" s="47" t="s">
        <v>12</v>
      </c>
      <c r="KF9" s="47" t="s">
        <v>9</v>
      </c>
      <c r="KG9" s="48" t="s">
        <v>10</v>
      </c>
      <c r="KH9" s="47" t="s">
        <v>12</v>
      </c>
      <c r="KI9" s="47" t="s">
        <v>9</v>
      </c>
      <c r="KJ9" s="48" t="s">
        <v>10</v>
      </c>
      <c r="KK9" s="47" t="s">
        <v>12</v>
      </c>
      <c r="KL9" s="47" t="s">
        <v>9</v>
      </c>
      <c r="KM9" s="48" t="s">
        <v>10</v>
      </c>
      <c r="KN9" s="48" t="s">
        <v>61</v>
      </c>
      <c r="KO9" s="48" t="s">
        <v>60</v>
      </c>
      <c r="KP9" s="48" t="s">
        <v>61</v>
      </c>
      <c r="KQ9" s="48" t="s">
        <v>60</v>
      </c>
      <c r="KR9" s="48" t="s">
        <v>63</v>
      </c>
      <c r="KS9" s="48" t="s">
        <v>62</v>
      </c>
      <c r="KT9" s="49" t="s">
        <v>96</v>
      </c>
      <c r="KU9" s="47" t="s">
        <v>9</v>
      </c>
      <c r="KV9" s="48" t="s">
        <v>10</v>
      </c>
      <c r="KW9" s="48" t="s">
        <v>113</v>
      </c>
      <c r="KX9" s="48" t="s">
        <v>114</v>
      </c>
      <c r="KY9" s="48" t="s">
        <v>61</v>
      </c>
      <c r="KZ9" s="48" t="s">
        <v>60</v>
      </c>
      <c r="LA9" s="48" t="s">
        <v>63</v>
      </c>
      <c r="LB9" s="48" t="s">
        <v>62</v>
      </c>
      <c r="LC9" s="49" t="s">
        <v>100</v>
      </c>
      <c r="LD9" s="47" t="s">
        <v>9</v>
      </c>
      <c r="LE9" s="48" t="s">
        <v>10</v>
      </c>
      <c r="LF9" s="48" t="s">
        <v>113</v>
      </c>
      <c r="LG9" s="48" t="s">
        <v>114</v>
      </c>
      <c r="LH9" s="48" t="s">
        <v>61</v>
      </c>
      <c r="LI9" s="48" t="s">
        <v>60</v>
      </c>
      <c r="LJ9" s="48" t="s">
        <v>63</v>
      </c>
      <c r="LK9" s="48" t="s">
        <v>62</v>
      </c>
      <c r="LL9" s="49" t="s">
        <v>100</v>
      </c>
      <c r="LM9" s="47" t="s">
        <v>9</v>
      </c>
      <c r="LN9" s="48" t="s">
        <v>10</v>
      </c>
      <c r="LO9" s="48" t="s">
        <v>113</v>
      </c>
      <c r="LP9" s="48" t="s">
        <v>114</v>
      </c>
      <c r="LQ9" s="48" t="s">
        <v>61</v>
      </c>
      <c r="LR9" s="48" t="s">
        <v>60</v>
      </c>
      <c r="LS9" s="48" t="s">
        <v>63</v>
      </c>
      <c r="LT9" s="48" t="s">
        <v>62</v>
      </c>
      <c r="LU9" s="47" t="s">
        <v>11</v>
      </c>
      <c r="LV9" s="47" t="s">
        <v>9</v>
      </c>
      <c r="LW9" s="48" t="s">
        <v>10</v>
      </c>
      <c r="LX9" s="48" t="s">
        <v>113</v>
      </c>
      <c r="LY9" s="48" t="s">
        <v>114</v>
      </c>
      <c r="LZ9" s="48" t="s">
        <v>61</v>
      </c>
      <c r="MA9" s="48" t="s">
        <v>60</v>
      </c>
      <c r="MB9" s="48" t="s">
        <v>63</v>
      </c>
      <c r="MC9" s="48" t="s">
        <v>62</v>
      </c>
      <c r="MD9" s="47" t="s">
        <v>11</v>
      </c>
      <c r="ME9" s="47" t="s">
        <v>9</v>
      </c>
      <c r="MF9" s="48" t="s">
        <v>10</v>
      </c>
      <c r="MG9" s="48" t="s">
        <v>113</v>
      </c>
      <c r="MH9" s="48" t="s">
        <v>114</v>
      </c>
      <c r="MI9" s="48" t="s">
        <v>61</v>
      </c>
      <c r="MJ9" s="48" t="s">
        <v>60</v>
      </c>
      <c r="MK9" s="48" t="s">
        <v>63</v>
      </c>
      <c r="ML9" s="48" t="s">
        <v>62</v>
      </c>
      <c r="MM9" s="47" t="s">
        <v>11</v>
      </c>
      <c r="MN9" s="47" t="s">
        <v>9</v>
      </c>
      <c r="MO9" s="48" t="s">
        <v>10</v>
      </c>
      <c r="MP9" s="48" t="s">
        <v>113</v>
      </c>
      <c r="MQ9" s="48" t="s">
        <v>114</v>
      </c>
      <c r="MR9" s="48" t="s">
        <v>61</v>
      </c>
      <c r="MS9" s="48" t="s">
        <v>60</v>
      </c>
      <c r="MT9" s="48" t="s">
        <v>63</v>
      </c>
      <c r="MU9" s="48" t="s">
        <v>62</v>
      </c>
      <c r="MV9" s="47" t="s">
        <v>11</v>
      </c>
      <c r="MW9" s="47" t="s">
        <v>9</v>
      </c>
      <c r="MX9" s="48" t="s">
        <v>10</v>
      </c>
      <c r="MY9" s="48" t="s">
        <v>113</v>
      </c>
      <c r="MZ9" s="48" t="s">
        <v>114</v>
      </c>
      <c r="NA9" s="48" t="s">
        <v>61</v>
      </c>
      <c r="NB9" s="48" t="s">
        <v>60</v>
      </c>
      <c r="NC9" s="48" t="s">
        <v>63</v>
      </c>
      <c r="ND9" s="48" t="s">
        <v>62</v>
      </c>
      <c r="NE9" s="47" t="s">
        <v>11</v>
      </c>
      <c r="NF9" s="47" t="s">
        <v>9</v>
      </c>
      <c r="NG9" s="48" t="s">
        <v>10</v>
      </c>
      <c r="NH9" s="48" t="s">
        <v>113</v>
      </c>
      <c r="NI9" s="48" t="s">
        <v>114</v>
      </c>
      <c r="NJ9" s="48" t="s">
        <v>61</v>
      </c>
      <c r="NK9" s="48" t="s">
        <v>60</v>
      </c>
      <c r="NL9" s="48" t="s">
        <v>63</v>
      </c>
      <c r="NM9" s="48" t="s">
        <v>62</v>
      </c>
      <c r="NN9" s="161"/>
      <c r="NO9" s="158"/>
    </row>
    <row r="10" spans="1:379" s="16" customFormat="1" ht="52" customHeight="1" x14ac:dyDescent="0.2">
      <c r="A10" s="16" t="s">
        <v>14</v>
      </c>
      <c r="B10" s="81">
        <v>1</v>
      </c>
      <c r="C10" s="82" t="s">
        <v>53</v>
      </c>
      <c r="D10" s="82" t="s">
        <v>15</v>
      </c>
      <c r="E10" s="82" t="s">
        <v>16</v>
      </c>
      <c r="F10" s="94">
        <f>IF(SUM(O10,X10,AG10,AP10,AY10,BH10,BQ10,BZ10,CI10,CP10,CY10,DH10,DO10,DV10,EC10,EL10,ES10,FG10,FN10,FX10,GE10,GV10,HC10,HK10,HR10,IA10,IJ10,IS10,JB10,JK10,KU10,LM10,EZ10,GO10,JT10,JW10,JZ10,KC10,KF10,KI10,KL10,LD10)&lt;&gt;0,SUM(O10,X10,AG10,AP10,AY10,BH10,BQ10,BZ10,CI10,CP10,CY10,DH10,DO10,DV10,EC10,EL10,ES10,FG10,FN10,FX10,GE10,GV10,HC10,HK10,HR10,IA10,IJ10,IS10,JB10,JK10,KU10,LM10,EZ10,GO10,JT10,JW10,JZ10,KC10,KF10,KI10,KL10,LD10),"")</f>
        <v>44520000</v>
      </c>
      <c r="G10" s="94">
        <f>IF(SUM(P10,Y10,AH10,AQ10,AZ10,BI10,BR10,CA10,CJ10,CQ10,CZ10,DI10,DP10,DW10,ED10,EM10,ET10,FH10,FO10,FY10,GF10,GW10,HD10,HL10,HS10,IB10,IK10,IT10,JC10,JL10,KV10,LN10,FA10,GP10,JU10,JX10,KA10,KD10,KG10,KJ10,KM10,LE10)&lt;&gt;0,SUM(P10,Y10,AH10,AQ10,AZ10,BI10,BR10,CA10,CJ10,CQ10,CZ10,DI10,DP10,DW10,ED10,EM10,ET10,FH10,FO10,FY10,GF10,GW10,HD10,HL10,HS10,IB10,IK10,IT10,JC10,JL10,KV10,LN10,FA10,GP10,JU10,JX10,KA10,KD10,KG10,KJ10,KM10,LE10),"")</f>
        <v>40680000</v>
      </c>
      <c r="H10" s="94">
        <f>IF(SUM(Q10,Z10,AI10,AR10,BA10,BJ10,BS10,CB10,CR10,DA10,EE10,FP10,GG10,HT10,IC10,IL10,IU10,JD10,JM10,KW10,LF10,LO10)&lt;&gt;0,SUM(Q10,Z10,AI10,AR10,BA10,BJ10,BS10,CB10,CR10,DA10,EE10,FP10,GG10,HT10,IC10,IL10,IU10,JD10,JM10,KW10,LF10,LO10),"")</f>
        <v>840000</v>
      </c>
      <c r="I10" s="94">
        <f>IF(SUM(R10,AA10,AJ10,AS10,BB10,BK10,BT10,CC10,CS10,DB10,EF10,FQ10,GH10,HU10,ID10,IM10,IV10,JE10,JN10,KX10,LG10,LP10)&lt;&gt;0,SUM(R10,AA10,AJ10,AS10,BB10,BK10,BT10,CC10,CS10,DB10,EF10,FQ10,GH10,HU10,ID10,IM10,IV10,JE10,JN10,KX10,LG10,LP10),"")</f>
        <v>540000</v>
      </c>
      <c r="J10" s="95">
        <f>IF(SUM(LV10,ME10,MN10,NF10,MW10)&lt;&gt;0,SUM(LV10,ME10,MN10,NF10,MW10),"")</f>
        <v>3300000</v>
      </c>
      <c r="K10" s="95">
        <f>IF(SUM(LW10,MF10,MO10,NG10,MX10)&lt;&gt;0,SUM(LW10,MF10,MO10,NG10,MX10),"")</f>
        <v>1500000</v>
      </c>
      <c r="L10" s="95">
        <f>IF(SUM(LX10,MG10,MP10,NH10,MY10)&lt;&gt;0,SUM(LX10,MG10,MP10,NH10,MY10),"")</f>
        <v>300000</v>
      </c>
      <c r="M10" s="95">
        <f>IF(SUM(LY10,MH10,MQ10,NI10,MZ10)&lt;&gt;0,SUM(LY10,MH10,MQ10,NI10,MZ10),"")</f>
        <v>150000</v>
      </c>
      <c r="N10" s="81" t="s">
        <v>121</v>
      </c>
      <c r="O10" s="83">
        <v>220000</v>
      </c>
      <c r="P10" s="83">
        <v>200000</v>
      </c>
      <c r="Q10" s="95">
        <f>IF(O10&gt;0,O10-P10,"")</f>
        <v>20000</v>
      </c>
      <c r="R10" s="95">
        <f>IF(Q10&gt;0,Q10,"")</f>
        <v>20000</v>
      </c>
      <c r="S10" s="84" t="s">
        <v>77</v>
      </c>
      <c r="T10" s="80">
        <v>20</v>
      </c>
      <c r="U10" s="80">
        <v>2</v>
      </c>
      <c r="V10" s="99">
        <f>IF(T10&gt;0,SUM(T10:U10),"")</f>
        <v>22</v>
      </c>
      <c r="W10" s="81" t="s">
        <v>78</v>
      </c>
      <c r="X10" s="83">
        <v>660000</v>
      </c>
      <c r="Y10" s="83">
        <v>300000</v>
      </c>
      <c r="Z10" s="95">
        <f>IF(X10&gt;0,X10-Y10*2,"")</f>
        <v>60000</v>
      </c>
      <c r="AA10" s="95">
        <f>IF(Z10&gt;0,ROUNDDOWN(Z10/2,0),"")</f>
        <v>30000</v>
      </c>
      <c r="AB10" s="84" t="s">
        <v>77</v>
      </c>
      <c r="AC10" s="80">
        <v>20</v>
      </c>
      <c r="AD10" s="80">
        <v>2</v>
      </c>
      <c r="AE10" s="99">
        <f>IF(AC10&gt;0,SUM(AC10:AD10),"")</f>
        <v>22</v>
      </c>
      <c r="AF10" s="81" t="s">
        <v>121</v>
      </c>
      <c r="AG10" s="83">
        <v>220000</v>
      </c>
      <c r="AH10" s="83">
        <v>200000</v>
      </c>
      <c r="AI10" s="95">
        <f>IF(AG10&gt;0,AG10-AH10,"")</f>
        <v>20000</v>
      </c>
      <c r="AJ10" s="95">
        <f>IF(AI10&gt;0,AI10,"")</f>
        <v>20000</v>
      </c>
      <c r="AK10" s="84" t="s">
        <v>77</v>
      </c>
      <c r="AL10" s="80">
        <v>20</v>
      </c>
      <c r="AM10" s="80">
        <v>2</v>
      </c>
      <c r="AN10" s="99">
        <f>IF(AL10&gt;0,SUM(AL10:AM10),"")</f>
        <v>22</v>
      </c>
      <c r="AO10" s="81" t="s">
        <v>17</v>
      </c>
      <c r="AP10" s="83">
        <v>660000</v>
      </c>
      <c r="AQ10" s="83">
        <v>300000</v>
      </c>
      <c r="AR10" s="95">
        <f>IF(AP10&gt;0,AP10-AQ10*2,"")</f>
        <v>60000</v>
      </c>
      <c r="AS10" s="95">
        <f>IF(AR10&gt;0,ROUNDDOWN(AR10/2,0),"")</f>
        <v>30000</v>
      </c>
      <c r="AT10" s="84" t="s">
        <v>77</v>
      </c>
      <c r="AU10" s="80">
        <v>20</v>
      </c>
      <c r="AV10" s="80">
        <v>2</v>
      </c>
      <c r="AW10" s="99">
        <f>IF(AU10&gt;0,SUM(AU10:AV10),"")</f>
        <v>22</v>
      </c>
      <c r="AX10" s="81" t="s">
        <v>121</v>
      </c>
      <c r="AY10" s="83">
        <v>220000</v>
      </c>
      <c r="AZ10" s="83">
        <v>200000</v>
      </c>
      <c r="BA10" s="95">
        <f>IF(AY10&gt;0,AY10-AZ10,"")</f>
        <v>20000</v>
      </c>
      <c r="BB10" s="95">
        <f>IF(BA10&gt;0,BA10,"")</f>
        <v>20000</v>
      </c>
      <c r="BC10" s="84" t="s">
        <v>77</v>
      </c>
      <c r="BD10" s="80">
        <v>20</v>
      </c>
      <c r="BE10" s="80">
        <v>2</v>
      </c>
      <c r="BF10" s="99">
        <f>IF(BD10&gt;0,SUM(BD10:BE10),"")</f>
        <v>22</v>
      </c>
      <c r="BG10" s="81" t="s">
        <v>121</v>
      </c>
      <c r="BH10" s="83">
        <v>220000</v>
      </c>
      <c r="BI10" s="83">
        <v>200000</v>
      </c>
      <c r="BJ10" s="95">
        <f>IF(BH10&gt;0,BH10-BI10,"")</f>
        <v>20000</v>
      </c>
      <c r="BK10" s="95">
        <f>IF(BJ10&gt;0,BJ10,"")</f>
        <v>20000</v>
      </c>
      <c r="BL10" s="84" t="s">
        <v>77</v>
      </c>
      <c r="BM10" s="80">
        <v>20</v>
      </c>
      <c r="BN10" s="80">
        <v>2</v>
      </c>
      <c r="BO10" s="99">
        <f>IF(BM10&gt;0,SUM(BM10:BN10),"")</f>
        <v>22</v>
      </c>
      <c r="BP10" s="81" t="s">
        <v>17</v>
      </c>
      <c r="BQ10" s="83">
        <v>660000</v>
      </c>
      <c r="BR10" s="83">
        <v>300000</v>
      </c>
      <c r="BS10" s="95">
        <f>IF(BQ10&gt;0,BQ10-BR10*2,"")</f>
        <v>60000</v>
      </c>
      <c r="BT10" s="95">
        <f>IF(BS10&gt;0,ROUNDDOWN(BS10/2,0),"")</f>
        <v>30000</v>
      </c>
      <c r="BU10" s="84" t="s">
        <v>77</v>
      </c>
      <c r="BV10" s="80">
        <v>20</v>
      </c>
      <c r="BW10" s="80">
        <v>2</v>
      </c>
      <c r="BX10" s="99">
        <f>IF(BV10&gt;0,SUM(BV10:BW10),"")</f>
        <v>22</v>
      </c>
      <c r="BY10" s="81" t="s">
        <v>121</v>
      </c>
      <c r="BZ10" s="83">
        <v>220000</v>
      </c>
      <c r="CA10" s="83">
        <v>200000</v>
      </c>
      <c r="CB10" s="95">
        <f>IF(BZ10&gt;0,BZ10-CA10,"")</f>
        <v>20000</v>
      </c>
      <c r="CC10" s="95">
        <f>IF(CB10&gt;0,CB10,"")</f>
        <v>20000</v>
      </c>
      <c r="CD10" s="84" t="s">
        <v>77</v>
      </c>
      <c r="CE10" s="80">
        <v>20</v>
      </c>
      <c r="CF10" s="80">
        <v>2</v>
      </c>
      <c r="CG10" s="99">
        <f>IF(CE10&gt;0,SUM(CE10:CF10),"")</f>
        <v>22</v>
      </c>
      <c r="CH10" s="80">
        <v>50</v>
      </c>
      <c r="CI10" s="95">
        <f>IF(CH10&gt;0,SUM(CJ10),"")</f>
        <v>100000</v>
      </c>
      <c r="CJ10" s="94">
        <f>IF(CH10&gt;0,CH10*CH$8,"")</f>
        <v>100000</v>
      </c>
      <c r="CK10" s="84" t="s">
        <v>77</v>
      </c>
      <c r="CL10" s="80">
        <v>20</v>
      </c>
      <c r="CM10" s="80">
        <v>2</v>
      </c>
      <c r="CN10" s="99">
        <f>IF(CL10&gt;0,SUM(CL10:CM10),"")</f>
        <v>22</v>
      </c>
      <c r="CO10" s="81" t="s">
        <v>17</v>
      </c>
      <c r="CP10" s="83">
        <v>660000</v>
      </c>
      <c r="CQ10" s="83">
        <v>300000</v>
      </c>
      <c r="CR10" s="95">
        <f>IF(CP10&gt;0,CP10-CQ10*2,"")</f>
        <v>60000</v>
      </c>
      <c r="CS10" s="95">
        <f>IF(CR10&gt;0,ROUNDDOWN(CR10/2,0),"")</f>
        <v>30000</v>
      </c>
      <c r="CT10" s="84" t="s">
        <v>77</v>
      </c>
      <c r="CU10" s="80">
        <v>20</v>
      </c>
      <c r="CV10" s="80">
        <v>2</v>
      </c>
      <c r="CW10" s="99">
        <f>IF(CU10&gt;0,SUM(CU10:CV10),"")</f>
        <v>22</v>
      </c>
      <c r="CX10" s="81" t="s">
        <v>121</v>
      </c>
      <c r="CY10" s="83">
        <v>220000</v>
      </c>
      <c r="CZ10" s="83">
        <v>200000</v>
      </c>
      <c r="DA10" s="95">
        <f>IF(CY10&gt;0,CY10-CZ10,"")</f>
        <v>20000</v>
      </c>
      <c r="DB10" s="95">
        <f>IF(DA10&gt;0,DA10,"")</f>
        <v>20000</v>
      </c>
      <c r="DC10" s="84" t="s">
        <v>77</v>
      </c>
      <c r="DD10" s="80">
        <v>20</v>
      </c>
      <c r="DE10" s="80">
        <v>2</v>
      </c>
      <c r="DF10" s="99">
        <f>IF(DD10&gt;0,SUM(DD10:DE10),"")</f>
        <v>22</v>
      </c>
      <c r="DG10" s="71">
        <v>90</v>
      </c>
      <c r="DH10" s="95">
        <f>IF(DG10&gt;0,SUM(DI10),"")</f>
        <v>180000</v>
      </c>
      <c r="DI10" s="94">
        <f>IF(DG10&gt;0,DG10*DG$8,"")</f>
        <v>180000</v>
      </c>
      <c r="DJ10" s="84" t="s">
        <v>77</v>
      </c>
      <c r="DK10" s="80">
        <v>20</v>
      </c>
      <c r="DL10" s="80">
        <v>2</v>
      </c>
      <c r="DM10" s="99">
        <f>IF(DK10&gt;0,SUM(DK10:DL10),"")</f>
        <v>22</v>
      </c>
      <c r="DN10" s="71">
        <v>5000</v>
      </c>
      <c r="DO10" s="95">
        <f>IF(DN10&gt;0,SUM(DP10),"")</f>
        <v>4000000</v>
      </c>
      <c r="DP10" s="94">
        <f>IF(DN10&gt;0,DN10*DN$8,"")</f>
        <v>4000000</v>
      </c>
      <c r="DQ10" s="84" t="s">
        <v>77</v>
      </c>
      <c r="DR10" s="80">
        <v>20</v>
      </c>
      <c r="DS10" s="80">
        <v>2</v>
      </c>
      <c r="DT10" s="99">
        <f>IF(DR10&gt;0,SUM(DR10:DS10),"")</f>
        <v>22</v>
      </c>
      <c r="DU10" s="71">
        <v>5000</v>
      </c>
      <c r="DV10" s="95">
        <f>IF(DU10&gt;0,SUM(DW10),"")</f>
        <v>4000000</v>
      </c>
      <c r="DW10" s="94">
        <f>IF(DU10&gt;0,DU10*DU$8,"")</f>
        <v>4000000</v>
      </c>
      <c r="DX10" s="84" t="s">
        <v>77</v>
      </c>
      <c r="DY10" s="80">
        <v>20</v>
      </c>
      <c r="DZ10" s="80">
        <v>2</v>
      </c>
      <c r="EA10" s="99">
        <f>IF(DY10&gt;0,SUM(DY10:DZ10),"")</f>
        <v>22</v>
      </c>
      <c r="EB10" s="80" t="s">
        <v>124</v>
      </c>
      <c r="EC10" s="83">
        <v>660000</v>
      </c>
      <c r="ED10" s="83">
        <v>300000</v>
      </c>
      <c r="EE10" s="95">
        <f>IF(EC10&gt;0,EC10-ED10*2,"")</f>
        <v>60000</v>
      </c>
      <c r="EF10" s="95">
        <f>IF(EE10&gt;0,ROUNDDOWN(EE10/2,0),"")</f>
        <v>30000</v>
      </c>
      <c r="EG10" s="84" t="s">
        <v>77</v>
      </c>
      <c r="EH10" s="80">
        <v>20</v>
      </c>
      <c r="EI10" s="80">
        <v>2</v>
      </c>
      <c r="EJ10" s="99">
        <f>IF(EH10&gt;0,SUM(EH10:EI10),"")</f>
        <v>22</v>
      </c>
      <c r="EK10" s="71">
        <v>5000</v>
      </c>
      <c r="EL10" s="95">
        <f>IF(EK10&gt;0,SUM(EM10),"")</f>
        <v>1500000</v>
      </c>
      <c r="EM10" s="94">
        <f>IF(EK10&gt;0,EK10*EK$8,"")</f>
        <v>1500000</v>
      </c>
      <c r="EN10" s="84" t="s">
        <v>77</v>
      </c>
      <c r="EO10" s="80">
        <v>20</v>
      </c>
      <c r="EP10" s="80">
        <v>2</v>
      </c>
      <c r="EQ10" s="99">
        <f>IF(EO10&gt;0,SUM(EO10:EP10),"")</f>
        <v>22</v>
      </c>
      <c r="ER10" s="71">
        <v>5000</v>
      </c>
      <c r="ES10" s="95">
        <f>IF(ER10&gt;0,SUM(ET10),"")</f>
        <v>2000000</v>
      </c>
      <c r="ET10" s="94">
        <f>IF(ER10&gt;0,ER10*ER$8,"")</f>
        <v>2000000</v>
      </c>
      <c r="EU10" s="84" t="s">
        <v>77</v>
      </c>
      <c r="EV10" s="80">
        <v>20</v>
      </c>
      <c r="EW10" s="80">
        <v>2</v>
      </c>
      <c r="EX10" s="99">
        <f>IF(EV10&gt;0,SUM(EV10:EW10),"")</f>
        <v>22</v>
      </c>
      <c r="EY10" s="71">
        <v>5000</v>
      </c>
      <c r="EZ10" s="95">
        <f>IF(EY10&gt;0,SUM(FA10),"")</f>
        <v>3750000</v>
      </c>
      <c r="FA10" s="94">
        <f>IF(EY10&gt;0,EY10*EY$8,"")</f>
        <v>3750000</v>
      </c>
      <c r="FB10" s="84" t="s">
        <v>77</v>
      </c>
      <c r="FC10" s="80">
        <v>20</v>
      </c>
      <c r="FD10" s="80">
        <v>2</v>
      </c>
      <c r="FE10" s="99">
        <f>IF(FC10&gt;0,SUM(FC10:FD10),"")</f>
        <v>22</v>
      </c>
      <c r="FF10" s="71">
        <v>5000</v>
      </c>
      <c r="FG10" s="95">
        <f>IF(FF10&gt;0,SUM(FH10),"")</f>
        <v>10000000</v>
      </c>
      <c r="FH10" s="94">
        <f>IF(FF10&gt;0,FF10*FF$8,"")</f>
        <v>10000000</v>
      </c>
      <c r="FI10" s="84" t="s">
        <v>77</v>
      </c>
      <c r="FJ10" s="80">
        <v>20</v>
      </c>
      <c r="FK10" s="80">
        <v>2</v>
      </c>
      <c r="FL10" s="99">
        <f>IF(FJ10&gt;0,SUM(FJ10:FK10),"")</f>
        <v>22</v>
      </c>
      <c r="FM10" s="81" t="s">
        <v>122</v>
      </c>
      <c r="FN10" s="83">
        <v>220000</v>
      </c>
      <c r="FO10" s="83">
        <v>200000</v>
      </c>
      <c r="FP10" s="95">
        <f>IF(FN10&gt;0,FN10-FO10,"")</f>
        <v>20000</v>
      </c>
      <c r="FQ10" s="95">
        <f>IF(FP10&gt;0,FP10,"")</f>
        <v>20000</v>
      </c>
      <c r="FR10" s="84" t="s">
        <v>77</v>
      </c>
      <c r="FS10" s="80">
        <v>20</v>
      </c>
      <c r="FT10" s="80">
        <v>2</v>
      </c>
      <c r="FU10" s="99">
        <f>IF(FS10&gt;0,SUM(FS10:FT10),"")</f>
        <v>22</v>
      </c>
      <c r="FV10" s="81" t="s">
        <v>132</v>
      </c>
      <c r="FW10" s="71">
        <v>200</v>
      </c>
      <c r="FX10" s="94">
        <f>IF(FY10&gt;0,FY10,"")</f>
        <v>40000</v>
      </c>
      <c r="FY10" s="71">
        <v>40000</v>
      </c>
      <c r="FZ10" s="84" t="s">
        <v>77</v>
      </c>
      <c r="GA10" s="80">
        <v>20</v>
      </c>
      <c r="GB10" s="80">
        <v>2</v>
      </c>
      <c r="GC10" s="99">
        <f>IF(GA10&gt;0,SUM(GA10:GB10),"")</f>
        <v>22</v>
      </c>
      <c r="GD10" s="85" t="s">
        <v>131</v>
      </c>
      <c r="GE10" s="83">
        <v>660000</v>
      </c>
      <c r="GF10" s="83">
        <v>300000</v>
      </c>
      <c r="GG10" s="95">
        <f>IF(GE10&gt;0,GE10-GF10*2,"")</f>
        <v>60000</v>
      </c>
      <c r="GH10" s="95">
        <f>IF(GG10&gt;0,ROUNDDOWN(GG10/2,0),"")</f>
        <v>30000</v>
      </c>
      <c r="GI10" s="84" t="s">
        <v>77</v>
      </c>
      <c r="GJ10" s="80">
        <v>20</v>
      </c>
      <c r="GK10" s="80">
        <v>2</v>
      </c>
      <c r="GL10" s="99">
        <f>IF(GJ10&gt;0,SUM(GJ10:GK10),"")</f>
        <v>22</v>
      </c>
      <c r="GM10" s="80" t="s">
        <v>123</v>
      </c>
      <c r="GN10" s="71">
        <v>5000</v>
      </c>
      <c r="GO10" s="95">
        <f>IF(GN10&gt;0,SUM(GP10),"")</f>
        <v>500000</v>
      </c>
      <c r="GP10" s="94">
        <f>IF(GN10&gt;0,GN10*GM$8,"")</f>
        <v>500000</v>
      </c>
      <c r="GQ10" s="84" t="s">
        <v>77</v>
      </c>
      <c r="GR10" s="80">
        <v>20</v>
      </c>
      <c r="GS10" s="80">
        <v>2</v>
      </c>
      <c r="GT10" s="99">
        <f>IF(GR10&gt;0,SUM(GR10:GS10),"")</f>
        <v>22</v>
      </c>
      <c r="GU10" s="71">
        <v>100</v>
      </c>
      <c r="GV10" s="94">
        <f>IF(GW10&gt;0,GW10,"")</f>
        <v>100000</v>
      </c>
      <c r="GW10" s="71">
        <v>100000</v>
      </c>
      <c r="GX10" s="84" t="s">
        <v>77</v>
      </c>
      <c r="GY10" s="80">
        <v>20</v>
      </c>
      <c r="GZ10" s="80">
        <v>2</v>
      </c>
      <c r="HA10" s="99">
        <f>IF(GY10&gt;0,SUM(GY10:GZ10),"")</f>
        <v>22</v>
      </c>
      <c r="HB10" s="71">
        <v>5000</v>
      </c>
      <c r="HC10" s="95">
        <f>IF(HB10&gt;0,SUM(HD10),"")</f>
        <v>1500000</v>
      </c>
      <c r="HD10" s="94">
        <f>IF(HB10&gt;0,HB10*HB$8,"")</f>
        <v>1500000</v>
      </c>
      <c r="HE10" s="84" t="s">
        <v>77</v>
      </c>
      <c r="HF10" s="80">
        <v>20</v>
      </c>
      <c r="HG10" s="80">
        <v>2</v>
      </c>
      <c r="HH10" s="99">
        <f>IF(HF10&gt;0,SUM(HF10:HG10),"")</f>
        <v>22</v>
      </c>
      <c r="HI10" s="80" t="s">
        <v>118</v>
      </c>
      <c r="HJ10" s="83">
        <v>26000000</v>
      </c>
      <c r="HK10" s="94">
        <f>IF(HL10&gt;0,HL10,"")</f>
        <v>260000</v>
      </c>
      <c r="HL10" s="71">
        <v>260000</v>
      </c>
      <c r="HM10" s="84" t="s">
        <v>77</v>
      </c>
      <c r="HN10" s="80">
        <v>20</v>
      </c>
      <c r="HO10" s="80">
        <v>2</v>
      </c>
      <c r="HP10" s="99">
        <f>IF(HN10&gt;0,SUM(HN10:HO10),"")</f>
        <v>22</v>
      </c>
      <c r="HQ10" s="85" t="s">
        <v>130</v>
      </c>
      <c r="HR10" s="83">
        <v>220000</v>
      </c>
      <c r="HS10" s="83">
        <v>200000</v>
      </c>
      <c r="HT10" s="95">
        <f>IF(HR10&gt;0,HR10-HS10,"")</f>
        <v>20000</v>
      </c>
      <c r="HU10" s="95">
        <f>IF(HT10&gt;0,HT10,"")</f>
        <v>20000</v>
      </c>
      <c r="HV10" s="84" t="s">
        <v>77</v>
      </c>
      <c r="HW10" s="80">
        <v>20</v>
      </c>
      <c r="HX10" s="80">
        <v>2</v>
      </c>
      <c r="HY10" s="99">
        <f>IF(HW10&gt;0,SUM(HW10:HX10),"")</f>
        <v>22</v>
      </c>
      <c r="HZ10" s="85" t="s">
        <v>122</v>
      </c>
      <c r="IA10" s="83">
        <v>220000</v>
      </c>
      <c r="IB10" s="83">
        <v>200000</v>
      </c>
      <c r="IC10" s="95">
        <f>IF(IA10&gt;0,IA10-IB10,"")</f>
        <v>20000</v>
      </c>
      <c r="ID10" s="95">
        <f>IF(IC10&gt;0,IC10,"")</f>
        <v>20000</v>
      </c>
      <c r="IE10" s="84" t="s">
        <v>77</v>
      </c>
      <c r="IF10" s="80">
        <v>20</v>
      </c>
      <c r="IG10" s="80">
        <v>2</v>
      </c>
      <c r="IH10" s="99">
        <f>IF(IF10&gt;0,SUM(IF10:IG10),"")</f>
        <v>22</v>
      </c>
      <c r="II10" s="81" t="s">
        <v>128</v>
      </c>
      <c r="IJ10" s="83">
        <v>660000</v>
      </c>
      <c r="IK10" s="83">
        <v>300000</v>
      </c>
      <c r="IL10" s="95">
        <f>IF(IJ10&gt;0,IJ10-IK10*2,"")</f>
        <v>60000</v>
      </c>
      <c r="IM10" s="95">
        <f>IF(IL10&gt;0,ROUNDDOWN(IL10/2,0),"")</f>
        <v>30000</v>
      </c>
      <c r="IN10" s="84" t="s">
        <v>77</v>
      </c>
      <c r="IO10" s="80">
        <v>20</v>
      </c>
      <c r="IP10" s="80">
        <v>2</v>
      </c>
      <c r="IQ10" s="99">
        <f>IF(IO10&gt;0,SUM(IO10:IP10),"")</f>
        <v>22</v>
      </c>
      <c r="IR10" s="85" t="s">
        <v>129</v>
      </c>
      <c r="IS10" s="83">
        <v>660000</v>
      </c>
      <c r="IT10" s="83">
        <v>300000</v>
      </c>
      <c r="IU10" s="95">
        <f>IF(IS10&gt;0,IS10-IT10*2,"")</f>
        <v>60000</v>
      </c>
      <c r="IV10" s="95">
        <f>IF(IU10&gt;0,ROUNDDOWN(IU10/2,0),"")</f>
        <v>30000</v>
      </c>
      <c r="IW10" s="84" t="s">
        <v>77</v>
      </c>
      <c r="IX10" s="80">
        <v>20</v>
      </c>
      <c r="IY10" s="80">
        <v>2</v>
      </c>
      <c r="IZ10" s="99">
        <f>IF(IX10&gt;0,SUM(IX10:IY10),"")</f>
        <v>22</v>
      </c>
      <c r="JA10" s="81" t="s">
        <v>128</v>
      </c>
      <c r="JB10" s="83">
        <v>660000</v>
      </c>
      <c r="JC10" s="83">
        <v>300000</v>
      </c>
      <c r="JD10" s="95">
        <f>IF(JB10&gt;0,JB10-JC10*2,"")</f>
        <v>60000</v>
      </c>
      <c r="JE10" s="95">
        <f>IF(JD10&gt;0,ROUNDDOWN(JD10/2,0),"")</f>
        <v>30000</v>
      </c>
      <c r="JF10" s="84" t="s">
        <v>77</v>
      </c>
      <c r="JG10" s="80">
        <v>20</v>
      </c>
      <c r="JH10" s="80">
        <v>2</v>
      </c>
      <c r="JI10" s="99">
        <f>IF(JG10&gt;0,SUM(JG10:JH10),"")</f>
        <v>22</v>
      </c>
      <c r="JJ10" s="85" t="s">
        <v>122</v>
      </c>
      <c r="JK10" s="83">
        <v>220000</v>
      </c>
      <c r="JL10" s="83">
        <v>200000</v>
      </c>
      <c r="JM10" s="95">
        <f>IF(JK10&gt;0,JK10-JL10,"")</f>
        <v>20000</v>
      </c>
      <c r="JN10" s="95">
        <f>IF(JM10&gt;0,JM10,"")</f>
        <v>20000</v>
      </c>
      <c r="JO10" s="84" t="s">
        <v>77</v>
      </c>
      <c r="JP10" s="80">
        <v>20</v>
      </c>
      <c r="JQ10" s="80">
        <v>2</v>
      </c>
      <c r="JR10" s="99">
        <f>IF(JP10&gt;0,SUM(JP10:JQ10),"")</f>
        <v>22</v>
      </c>
      <c r="JS10" s="71">
        <v>200</v>
      </c>
      <c r="JT10" s="94">
        <f>IF(JU10&gt;0,JU10,"")</f>
        <v>40000</v>
      </c>
      <c r="JU10" s="71">
        <v>40000</v>
      </c>
      <c r="JV10" s="71">
        <v>5000</v>
      </c>
      <c r="JW10" s="95">
        <f>IF(JV10&gt;0,SUM(JX10),"")</f>
        <v>1500000</v>
      </c>
      <c r="JX10" s="94">
        <f>IF(JV10&gt;0,JV10*JV$8,"")</f>
        <v>1500000</v>
      </c>
      <c r="JY10" s="71">
        <v>5000</v>
      </c>
      <c r="JZ10" s="95">
        <f>IF(JY10&gt;0,SUM(KA10),"")</f>
        <v>2500000</v>
      </c>
      <c r="KA10" s="94">
        <f>IF(JY10&gt;0,JY10*JY$8,"")</f>
        <v>2500000</v>
      </c>
      <c r="KB10" s="71">
        <v>200</v>
      </c>
      <c r="KC10" s="94">
        <f>IF(KD10&gt;0,KD10,"")</f>
        <v>60000</v>
      </c>
      <c r="KD10" s="71">
        <v>60000</v>
      </c>
      <c r="KE10" s="71">
        <v>5000</v>
      </c>
      <c r="KF10" s="95">
        <f>IF(KE10&gt;0,SUM(KG10),"")</f>
        <v>1500000</v>
      </c>
      <c r="KG10" s="94">
        <f>IF(KE10&gt;0,KE10*KE$8,"")</f>
        <v>1500000</v>
      </c>
      <c r="KH10" s="71">
        <v>5000</v>
      </c>
      <c r="KI10" s="95">
        <f>IF(KH10&gt;0,SUM(KJ10),"")</f>
        <v>1000000</v>
      </c>
      <c r="KJ10" s="94">
        <f>IF(KH10&gt;0,KH10*KH$8,"")</f>
        <v>1000000</v>
      </c>
      <c r="KK10" s="71">
        <v>5000</v>
      </c>
      <c r="KL10" s="95">
        <f>IF(KK10&gt;0,SUM(KM10),"")</f>
        <v>750000</v>
      </c>
      <c r="KM10" s="94">
        <f>IF(KK10&gt;0,KK10*KK$8,"")</f>
        <v>750000</v>
      </c>
      <c r="KN10" s="84" t="s">
        <v>77</v>
      </c>
      <c r="KO10" s="80">
        <v>20</v>
      </c>
      <c r="KP10" s="84" t="s">
        <v>77</v>
      </c>
      <c r="KQ10" s="80">
        <v>16</v>
      </c>
      <c r="KR10" s="80">
        <v>1</v>
      </c>
      <c r="KS10" s="99">
        <f>IF(SUM(KO10,KQ10)/2&lt;&gt;0,SUM(SUM(KO10,KQ10)/2,KR10),"")</f>
        <v>19</v>
      </c>
      <c r="KT10" s="81" t="s">
        <v>126</v>
      </c>
      <c r="KU10" s="83">
        <v>220000</v>
      </c>
      <c r="KV10" s="83">
        <v>200000</v>
      </c>
      <c r="KW10" s="95">
        <f>IF(KU10&gt;0,KU10-KV10,"")</f>
        <v>20000</v>
      </c>
      <c r="KX10" s="95">
        <f>IF(KW10&gt;0,KW10,"")</f>
        <v>20000</v>
      </c>
      <c r="KY10" s="84" t="s">
        <v>77</v>
      </c>
      <c r="KZ10" s="80">
        <v>20</v>
      </c>
      <c r="LA10" s="80">
        <v>2</v>
      </c>
      <c r="LB10" s="99">
        <f>IF(KZ10&gt;0,SUM(KZ10:LA10),"")</f>
        <v>22</v>
      </c>
      <c r="LC10" s="81" t="s">
        <v>127</v>
      </c>
      <c r="LD10" s="83">
        <v>660000</v>
      </c>
      <c r="LE10" s="83">
        <v>300000</v>
      </c>
      <c r="LF10" s="95">
        <f>IF(LD10&gt;0,LD10-LE10*2,"")</f>
        <v>60000</v>
      </c>
      <c r="LG10" s="95">
        <f>IF(LF10&gt;0,ROUNDDOWN(LF10/2,0),"")</f>
        <v>30000</v>
      </c>
      <c r="LH10" s="84" t="s">
        <v>77</v>
      </c>
      <c r="LI10" s="80">
        <v>20</v>
      </c>
      <c r="LJ10" s="80">
        <v>2</v>
      </c>
      <c r="LK10" s="99">
        <f>IF(LI10&gt;0,SUM(LI10:LJ10),"")</f>
        <v>22</v>
      </c>
      <c r="LL10" s="81" t="s">
        <v>122</v>
      </c>
      <c r="LM10" s="83">
        <v>220000</v>
      </c>
      <c r="LN10" s="83">
        <v>200000</v>
      </c>
      <c r="LO10" s="95">
        <f>IF(LM10&gt;0,LM10-LN10,"")</f>
        <v>20000</v>
      </c>
      <c r="LP10" s="95">
        <f>IF(LO10&gt;0,LO10,"")</f>
        <v>20000</v>
      </c>
      <c r="LQ10" s="84" t="s">
        <v>77</v>
      </c>
      <c r="LR10" s="80">
        <v>20</v>
      </c>
      <c r="LS10" s="80">
        <v>2</v>
      </c>
      <c r="LT10" s="99">
        <f>IF(LR10&gt;0,SUM(LR10:LS10),"")</f>
        <v>22</v>
      </c>
      <c r="LU10" s="81" t="s">
        <v>58</v>
      </c>
      <c r="LV10" s="83">
        <v>660000</v>
      </c>
      <c r="LW10" s="83">
        <v>300000</v>
      </c>
      <c r="LX10" s="95">
        <f>IF(LV10&gt;0,LV10-LW10*2,"")</f>
        <v>60000</v>
      </c>
      <c r="LY10" s="95">
        <f>IF(LX10&gt;0,ROUNDDOWN(LX10/2,0),"")</f>
        <v>30000</v>
      </c>
      <c r="LZ10" s="84" t="s">
        <v>77</v>
      </c>
      <c r="MA10" s="80">
        <v>20</v>
      </c>
      <c r="MB10" s="80">
        <v>2</v>
      </c>
      <c r="MC10" s="99">
        <f>IF(MA10&gt;0,SUM(MA10:MB10),"")</f>
        <v>22</v>
      </c>
      <c r="MD10" s="80" t="s">
        <v>125</v>
      </c>
      <c r="ME10" s="83">
        <v>660000</v>
      </c>
      <c r="MF10" s="83">
        <v>300000</v>
      </c>
      <c r="MG10" s="95">
        <f>IF(ME10&gt;0,ME10-MF10*2,"")</f>
        <v>60000</v>
      </c>
      <c r="MH10" s="95">
        <f>IF(MG10&gt;0,ROUNDDOWN(MG10/2,0),"")</f>
        <v>30000</v>
      </c>
      <c r="MI10" s="84" t="s">
        <v>77</v>
      </c>
      <c r="MJ10" s="80">
        <v>20</v>
      </c>
      <c r="MK10" s="80">
        <v>2</v>
      </c>
      <c r="ML10" s="99">
        <f>IF(MJ10&gt;0,SUM(MJ10:MK10),"")</f>
        <v>22</v>
      </c>
      <c r="MM10" s="80" t="s">
        <v>125</v>
      </c>
      <c r="MN10" s="83">
        <v>660000</v>
      </c>
      <c r="MO10" s="83">
        <v>300000</v>
      </c>
      <c r="MP10" s="95">
        <f>IF(MN10&gt;0,MN10-MO10*2,"")</f>
        <v>60000</v>
      </c>
      <c r="MQ10" s="95">
        <f>IF(MP10&gt;0,ROUNDDOWN(MP10/2,0),"")</f>
        <v>30000</v>
      </c>
      <c r="MR10" s="84" t="s">
        <v>77</v>
      </c>
      <c r="MS10" s="80">
        <v>20</v>
      </c>
      <c r="MT10" s="80">
        <v>2</v>
      </c>
      <c r="MU10" s="99">
        <f>IF(MS10&gt;0,SUM(MS10:MT10),"")</f>
        <v>22</v>
      </c>
      <c r="MV10" s="80" t="s">
        <v>125</v>
      </c>
      <c r="MW10" s="83">
        <v>660000</v>
      </c>
      <c r="MX10" s="83">
        <v>300000</v>
      </c>
      <c r="MY10" s="95">
        <f>IF(MW10&gt;0,MW10-MX10*2,"")</f>
        <v>60000</v>
      </c>
      <c r="MZ10" s="95">
        <f>IF(MY10&gt;0,ROUNDDOWN(MY10/2,0),"")</f>
        <v>30000</v>
      </c>
      <c r="NA10" s="84" t="s">
        <v>77</v>
      </c>
      <c r="NB10" s="80">
        <v>20</v>
      </c>
      <c r="NC10" s="80">
        <v>2</v>
      </c>
      <c r="ND10" s="99">
        <f>IF(NB10&gt;0,SUM(NB10:NC10),"")</f>
        <v>22</v>
      </c>
      <c r="NE10" s="80" t="s">
        <v>125</v>
      </c>
      <c r="NF10" s="83">
        <v>660000</v>
      </c>
      <c r="NG10" s="83">
        <v>300000</v>
      </c>
      <c r="NH10" s="95">
        <f>IF(NF10&gt;0,NF10-NG10*2,"")</f>
        <v>60000</v>
      </c>
      <c r="NI10" s="95">
        <f>IF(NH10&gt;0,ROUNDDOWN(NH10/2,0),"")</f>
        <v>30000</v>
      </c>
      <c r="NJ10" s="84" t="s">
        <v>77</v>
      </c>
      <c r="NK10" s="80">
        <v>20</v>
      </c>
      <c r="NL10" s="80">
        <v>2</v>
      </c>
      <c r="NM10" s="99">
        <f>IF(NK10&gt;0,SUM(NK10:NL10),"")</f>
        <v>22</v>
      </c>
      <c r="NN10" s="86">
        <v>46477</v>
      </c>
      <c r="NO10" s="81"/>
    </row>
    <row r="11" spans="1:379" s="45" customFormat="1" ht="52" customHeight="1" x14ac:dyDescent="0.2">
      <c r="B11" s="87">
        <v>1</v>
      </c>
      <c r="C11" s="88"/>
      <c r="D11" s="88"/>
      <c r="E11" s="88"/>
      <c r="F11" s="96" t="str">
        <f>IF(SUM(O11,X11,AG11,AP11,AY11,BH11,BQ11,BZ11,CI11,CP11,CY11,DH11,DO11,DV11,EC11,EL11,ES11,FG11,FN11,FX11,GE11,GV11,HC11,HK11,HR11,IA11,IJ11,IS11,JB11,JK11,KU11,LM11,EZ11,GO11,JT11,JW11,JZ11,KC11,KF11,KI11,KL11,LD11)&lt;&gt;0,SUM(O11,X11,AG11,AP11,AY11,BH11,BQ11,BZ11,CI11,CP11,CY11,DH11,DO11,DV11,EC11,EL11,ES11,FG11,FN11,FX11,GE11,GV11,HC11,HK11,HR11,IA11,IJ11,IS11,JB11,JK11,KU11,LM11,EZ11,GO11,JT11,JW11,JZ11,KC11,KF11,KI11,KL11,LD11),"")</f>
        <v/>
      </c>
      <c r="G11" s="96" t="str">
        <f t="shared" ref="G11:G19" si="0">IF(SUM(P11,Y11,AH11,AQ11,AZ11,BI11,BR11,CA11,CJ11,CQ11,CZ11,DI11,DP11,DW11,ED11,EM11,ET11,FH11,FO11,FY11,GF11,GW11,HD11,HL11,HS11,IB11,IK11,IT11,JC11,JL11,KV11,LN11,FA11,GP11,JU11,JX11,KA11,KD11,KG11,KJ11,KM11,LE11)&lt;&gt;0,SUM(P11,Y11,AH11,AQ11,AZ11,BI11,BR11,CA11,CJ11,CQ11,CZ11,DI11,DP11,DW11,ED11,EM11,ET11,FH11,FO11,FY11,GF11,GW11,HD11,HL11,HS11,IB11,IK11,IT11,JC11,JL11,KV11,LN11,FA11,GP11,JU11,JX11,KA11,KD11,KG11,KJ11,KM11,LE11),"")</f>
        <v/>
      </c>
      <c r="H11" s="96" t="str">
        <f t="shared" ref="H11:H19" si="1">IF(SUM(Q11,Z11,AI11,AR11,BA11,BJ11,BS11,CB11,CR11,DA11,EE11,FP11,GG11,HT11,IC11,IL11,IU11,JD11,JM11,KW11,LF11,LO11)&lt;&gt;0,SUM(Q11,Z11,AI11,AR11,BA11,BJ11,BS11,CB11,CR11,DA11,EE11,FP11,GG11,HT11,IC11,IL11,IU11,JD11,JM11,KW11,LF11,LO11),"")</f>
        <v/>
      </c>
      <c r="I11" s="96" t="str">
        <f t="shared" ref="I11:I19" si="2">IF(SUM(R11,AA11,AJ11,AS11,BB11,BK11,BT11,CC11,CS11,DB11,EF11,FQ11,GH11,HU11,ID11,IM11,IV11,JE11,JN11,KX11,LG11,LP11)&lt;&gt;0,SUM(R11,AA11,AJ11,AS11,BB11,BK11,BT11,CC11,CS11,DB11,EF11,FQ11,GH11,HU11,ID11,IM11,IV11,JE11,JN11,KX11,LG11,LP11),"")</f>
        <v/>
      </c>
      <c r="J11" s="97" t="str">
        <f t="shared" ref="J11:J19" si="3">IF(SUM(LV11,ME11,MN11,NF11,MW11)&lt;&gt;0,SUM(LV11,ME11,MN11,NF11,MW11),"")</f>
        <v/>
      </c>
      <c r="K11" s="97" t="str">
        <f t="shared" ref="K11:K19" si="4">IF(SUM(LW11,MF11,MO11,NG11,MX11)&lt;&gt;0,SUM(LW11,MF11,MO11,NG11,MX11),"")</f>
        <v/>
      </c>
      <c r="L11" s="97" t="str">
        <f t="shared" ref="L11:L19" si="5">IF(SUM(LX11,MG11,MP11,NH11,MY11)&lt;&gt;0,SUM(LX11,MG11,MP11,NH11,MY11),"")</f>
        <v/>
      </c>
      <c r="M11" s="97" t="str">
        <f t="shared" ref="M11:M19" si="6">IF(SUM(LY11,MH11,MQ11,NI11,MZ11)&lt;&gt;0,SUM(LY11,MH11,MQ11,NI11,MZ11),"")</f>
        <v/>
      </c>
      <c r="N11" s="87"/>
      <c r="O11" s="12"/>
      <c r="P11" s="12"/>
      <c r="Q11" s="97" t="str">
        <f t="shared" ref="Q11:Q19" si="7">IF(O11&gt;0,O11-P11,"")</f>
        <v/>
      </c>
      <c r="R11" s="97" t="str">
        <f t="shared" ref="R11:R19" si="8">IF(Q11&gt;0,Q11,"")</f>
        <v/>
      </c>
      <c r="S11" s="89"/>
      <c r="T11" s="90"/>
      <c r="U11" s="90"/>
      <c r="V11" s="100" t="str">
        <f t="shared" ref="V11:V19" si="9">IF(T11&gt;0,SUM(T11:U11),"")</f>
        <v/>
      </c>
      <c r="W11" s="87"/>
      <c r="X11" s="12"/>
      <c r="Y11" s="12"/>
      <c r="Z11" s="97" t="str">
        <f t="shared" ref="Z11:Z19" si="10">IF(X11&gt;0,X11-Y11*2,"")</f>
        <v/>
      </c>
      <c r="AA11" s="97"/>
      <c r="AB11" s="89"/>
      <c r="AC11" s="90"/>
      <c r="AD11" s="90"/>
      <c r="AE11" s="100" t="str">
        <f t="shared" ref="AE11:AE19" si="11">IF(AC11&gt;0,SUM(AC11:AD11),"")</f>
        <v/>
      </c>
      <c r="AF11" s="87"/>
      <c r="AG11" s="12"/>
      <c r="AH11" s="12"/>
      <c r="AI11" s="97" t="str">
        <f t="shared" ref="AI11:AI19" si="12">IF(AG11&gt;0,AG11-AH11,"")</f>
        <v/>
      </c>
      <c r="AJ11" s="97" t="str">
        <f t="shared" ref="AJ11:AJ19" si="13">IF(AI11&gt;0,AI11,"")</f>
        <v/>
      </c>
      <c r="AK11" s="89"/>
      <c r="AL11" s="90"/>
      <c r="AM11" s="90"/>
      <c r="AN11" s="100" t="str">
        <f t="shared" ref="AN11:AN19" si="14">IF(AL11&gt;0,SUM(AL11:AM11),"")</f>
        <v/>
      </c>
      <c r="AO11" s="87"/>
      <c r="AP11" s="12"/>
      <c r="AQ11" s="12"/>
      <c r="AR11" s="97" t="str">
        <f t="shared" ref="AR11:AR19" si="15">IF(AP11&gt;0,AP11-AQ11*2,"")</f>
        <v/>
      </c>
      <c r="AS11" s="97"/>
      <c r="AT11" s="89"/>
      <c r="AU11" s="90"/>
      <c r="AV11" s="90"/>
      <c r="AW11" s="100" t="str">
        <f t="shared" ref="AW11:AW19" si="16">IF(AU11&gt;0,SUM(AU11:AV11),"")</f>
        <v/>
      </c>
      <c r="AX11" s="87"/>
      <c r="AY11" s="12"/>
      <c r="AZ11" s="12"/>
      <c r="BA11" s="97" t="str">
        <f t="shared" ref="BA11:BA19" si="17">IF(AY11&gt;0,AY11-AZ11,"")</f>
        <v/>
      </c>
      <c r="BB11" s="97" t="str">
        <f t="shared" ref="BB11:BB19" si="18">IF(BA11&gt;0,BA11,"")</f>
        <v/>
      </c>
      <c r="BC11" s="89"/>
      <c r="BD11" s="90"/>
      <c r="BE11" s="90"/>
      <c r="BF11" s="100" t="str">
        <f t="shared" ref="BF11:BF19" si="19">IF(BD11&gt;0,SUM(BD11:BE11),"")</f>
        <v/>
      </c>
      <c r="BG11" s="87"/>
      <c r="BH11" s="12"/>
      <c r="BI11" s="12"/>
      <c r="BJ11" s="97" t="str">
        <f t="shared" ref="BJ11:BJ19" si="20">IF(BH11&gt;0,BH11-BI11,"")</f>
        <v/>
      </c>
      <c r="BK11" s="97" t="str">
        <f t="shared" ref="BK11:BK19" si="21">IF(BJ11&gt;0,BJ11,"")</f>
        <v/>
      </c>
      <c r="BL11" s="89"/>
      <c r="BM11" s="90"/>
      <c r="BN11" s="90"/>
      <c r="BO11" s="100" t="str">
        <f t="shared" ref="BO11:BO19" si="22">IF(BM11&gt;0,SUM(BM11:BN11),"")</f>
        <v/>
      </c>
      <c r="BP11" s="87"/>
      <c r="BQ11" s="12"/>
      <c r="BR11" s="12"/>
      <c r="BS11" s="97" t="str">
        <f t="shared" ref="BS11:BS19" si="23">IF(BQ11&gt;0,BQ11-BR11*2,"")</f>
        <v/>
      </c>
      <c r="BT11" s="97"/>
      <c r="BU11" s="89"/>
      <c r="BV11" s="90"/>
      <c r="BW11" s="90"/>
      <c r="BX11" s="100" t="str">
        <f t="shared" ref="BX11:BX19" si="24">IF(BV11&gt;0,SUM(BV11:BW11),"")</f>
        <v/>
      </c>
      <c r="BY11" s="87"/>
      <c r="BZ11" s="12"/>
      <c r="CA11" s="12"/>
      <c r="CB11" s="97" t="str">
        <f t="shared" ref="CB11:CB19" si="25">IF(BZ11&gt;0,BZ11-CA11,"")</f>
        <v/>
      </c>
      <c r="CC11" s="97" t="str">
        <f t="shared" ref="CC11:CC19" si="26">IF(CB11&gt;0,CB11,"")</f>
        <v/>
      </c>
      <c r="CD11" s="89"/>
      <c r="CE11" s="90"/>
      <c r="CF11" s="90"/>
      <c r="CG11" s="100" t="str">
        <f t="shared" ref="CG11:CG19" si="27">IF(CE11&gt;0,SUM(CE11:CF11),"")</f>
        <v/>
      </c>
      <c r="CH11" s="90"/>
      <c r="CI11" s="97" t="str">
        <f t="shared" ref="CI11:CI19" si="28">IF(CH11&gt;0,SUM(CJ11),"")</f>
        <v/>
      </c>
      <c r="CJ11" s="96" t="str">
        <f t="shared" ref="CJ11:CJ19" si="29">IF(CH11&gt;0,CH11*CH$8,"")</f>
        <v/>
      </c>
      <c r="CK11" s="89"/>
      <c r="CL11" s="90"/>
      <c r="CM11" s="90"/>
      <c r="CN11" s="100" t="str">
        <f t="shared" ref="CN11:CN19" si="30">IF(CL11&gt;0,SUM(CL11:CM11),"")</f>
        <v/>
      </c>
      <c r="CO11" s="87"/>
      <c r="CP11" s="12"/>
      <c r="CQ11" s="12"/>
      <c r="CR11" s="97" t="str">
        <f t="shared" ref="CR11:CR19" si="31">IF(CP11&gt;0,CP11-CQ11*2,"")</f>
        <v/>
      </c>
      <c r="CS11" s="97"/>
      <c r="CT11" s="89"/>
      <c r="CU11" s="90"/>
      <c r="CV11" s="90"/>
      <c r="CW11" s="100" t="str">
        <f t="shared" ref="CW11:CW19" si="32">IF(CU11&gt;0,SUM(CU11:CV11),"")</f>
        <v/>
      </c>
      <c r="CX11" s="87"/>
      <c r="CY11" s="12"/>
      <c r="CZ11" s="12"/>
      <c r="DA11" s="97" t="str">
        <f t="shared" ref="DA11:DA19" si="33">IF(CY11&gt;0,CY11-CZ11,"")</f>
        <v/>
      </c>
      <c r="DB11" s="97" t="str">
        <f t="shared" ref="DB11:DB19" si="34">IF(DA11&gt;0,DA11,"")</f>
        <v/>
      </c>
      <c r="DC11" s="89"/>
      <c r="DD11" s="90"/>
      <c r="DE11" s="90"/>
      <c r="DF11" s="100" t="str">
        <f t="shared" ref="DF11:DF19" si="35">IF(DD11&gt;0,SUM(DD11:DE11),"")</f>
        <v/>
      </c>
      <c r="DG11" s="66"/>
      <c r="DH11" s="97" t="str">
        <f t="shared" ref="DH11:DH19" si="36">IF(DG11&gt;0,SUM(DI11),"")</f>
        <v/>
      </c>
      <c r="DI11" s="96" t="str">
        <f t="shared" ref="DI11:DI19" si="37">IF(DG11&gt;0,DG11*DG$8,"")</f>
        <v/>
      </c>
      <c r="DJ11" s="89"/>
      <c r="DK11" s="90"/>
      <c r="DL11" s="90"/>
      <c r="DM11" s="100" t="str">
        <f t="shared" ref="DM11:DM19" si="38">IF(DK11&gt;0,SUM(DK11:DL11),"")</f>
        <v/>
      </c>
      <c r="DN11" s="66"/>
      <c r="DO11" s="97" t="str">
        <f t="shared" ref="DO11:DO19" si="39">IF(DN11&gt;0,SUM(DP11),"")</f>
        <v/>
      </c>
      <c r="DP11" s="96" t="str">
        <f t="shared" ref="DP11:DP19" si="40">IF(DN11&gt;0,DN11*DN$8,"")</f>
        <v/>
      </c>
      <c r="DQ11" s="89"/>
      <c r="DR11" s="90"/>
      <c r="DS11" s="90"/>
      <c r="DT11" s="100" t="str">
        <f t="shared" ref="DT11:DT19" si="41">IF(DR11&gt;0,SUM(DR11:DS11),"")</f>
        <v/>
      </c>
      <c r="DU11" s="66"/>
      <c r="DV11" s="97" t="str">
        <f t="shared" ref="DV11:DV19" si="42">IF(DU11&gt;0,SUM(DW11),"")</f>
        <v/>
      </c>
      <c r="DW11" s="96" t="str">
        <f t="shared" ref="DW11:DW19" si="43">IF(DU11&gt;0,DU11*DU$8,"")</f>
        <v/>
      </c>
      <c r="DX11" s="89"/>
      <c r="DY11" s="90"/>
      <c r="DZ11" s="90"/>
      <c r="EA11" s="100" t="str">
        <f t="shared" ref="EA11:EA19" si="44">IF(DY11&gt;0,SUM(DY11:DZ11),"")</f>
        <v/>
      </c>
      <c r="EB11" s="90"/>
      <c r="EC11" s="12"/>
      <c r="ED11" s="12"/>
      <c r="EE11" s="97" t="str">
        <f t="shared" ref="EE11:EE19" si="45">IF(EC11&gt;0,EC11-ED11*2,"")</f>
        <v/>
      </c>
      <c r="EF11" s="97"/>
      <c r="EG11" s="89"/>
      <c r="EH11" s="90"/>
      <c r="EI11" s="90"/>
      <c r="EJ11" s="100" t="str">
        <f t="shared" ref="EJ11:EJ19" si="46">IF(EH11&gt;0,SUM(EH11:EI11),"")</f>
        <v/>
      </c>
      <c r="EK11" s="66"/>
      <c r="EL11" s="97" t="str">
        <f t="shared" ref="EL11:EL19" si="47">IF(EK11&gt;0,SUM(EM11),"")</f>
        <v/>
      </c>
      <c r="EM11" s="96" t="str">
        <f t="shared" ref="EM11:EM19" si="48">IF(EK11&gt;0,EK11*EK$8,"")</f>
        <v/>
      </c>
      <c r="EN11" s="89"/>
      <c r="EO11" s="90"/>
      <c r="EP11" s="90"/>
      <c r="EQ11" s="100" t="str">
        <f t="shared" ref="EQ11:EQ19" si="49">IF(EO11&gt;0,SUM(EO11:EP11),"")</f>
        <v/>
      </c>
      <c r="ER11" s="66"/>
      <c r="ES11" s="97" t="str">
        <f t="shared" ref="ES11:ES19" si="50">IF(ER11&gt;0,SUM(ET11),"")</f>
        <v/>
      </c>
      <c r="ET11" s="96" t="str">
        <f t="shared" ref="ET11:ET19" si="51">IF(ER11&gt;0,ER11*ER$8,"")</f>
        <v/>
      </c>
      <c r="EU11" s="89"/>
      <c r="EV11" s="90"/>
      <c r="EW11" s="90"/>
      <c r="EX11" s="100" t="str">
        <f t="shared" ref="EX11:EX19" si="52">IF(EV11&gt;0,SUM(EV11:EW11),"")</f>
        <v/>
      </c>
      <c r="EY11" s="66"/>
      <c r="EZ11" s="97" t="str">
        <f t="shared" ref="EZ11:EZ19" si="53">IF(EY11&gt;0,SUM(FA11),"")</f>
        <v/>
      </c>
      <c r="FA11" s="96" t="str">
        <f t="shared" ref="FA11:FA19" si="54">IF(EY11&gt;0,EY11*EY$8,"")</f>
        <v/>
      </c>
      <c r="FB11" s="89"/>
      <c r="FC11" s="90"/>
      <c r="FD11" s="90"/>
      <c r="FE11" s="100" t="str">
        <f t="shared" ref="FE11:FE19" si="55">IF(FC11&gt;0,SUM(FC11:FD11),"")</f>
        <v/>
      </c>
      <c r="FF11" s="66"/>
      <c r="FG11" s="97" t="str">
        <f t="shared" ref="FG11:FG19" si="56">IF(FF11&gt;0,SUM(FH11),"")</f>
        <v/>
      </c>
      <c r="FH11" s="96" t="str">
        <f t="shared" ref="FH11:FH19" si="57">IF(FF11&gt;0,FF11*FF$8,"")</f>
        <v/>
      </c>
      <c r="FI11" s="89"/>
      <c r="FJ11" s="90"/>
      <c r="FK11" s="90"/>
      <c r="FL11" s="100" t="str">
        <f t="shared" ref="FL11:FL19" si="58">IF(FJ11&gt;0,SUM(FJ11:FK11),"")</f>
        <v/>
      </c>
      <c r="FM11" s="87"/>
      <c r="FN11" s="12"/>
      <c r="FO11" s="12"/>
      <c r="FP11" s="97" t="str">
        <f t="shared" ref="FP11:FP19" si="59">IF(FN11&gt;0,FN11-FO11,"")</f>
        <v/>
      </c>
      <c r="FQ11" s="97" t="str">
        <f t="shared" ref="FQ11:FQ19" si="60">IF(FP11&gt;0,FP11,"")</f>
        <v/>
      </c>
      <c r="FR11" s="89"/>
      <c r="FS11" s="90"/>
      <c r="FT11" s="90"/>
      <c r="FU11" s="100" t="str">
        <f t="shared" ref="FU11:FU19" si="61">IF(FS11&gt;0,SUM(FS11:FT11),"")</f>
        <v/>
      </c>
      <c r="FV11" s="87"/>
      <c r="FW11" s="66"/>
      <c r="FX11" s="96" t="str">
        <f t="shared" ref="FX11:FX19" si="62">IF(FY11&gt;0,FY11,"")</f>
        <v/>
      </c>
      <c r="FY11" s="66"/>
      <c r="FZ11" s="89"/>
      <c r="GA11" s="93"/>
      <c r="GB11" s="93"/>
      <c r="GC11" s="100" t="str">
        <f t="shared" ref="GC11:GC19" si="63">IF(GA11&gt;0,SUM(GA11:GB11),"")</f>
        <v/>
      </c>
      <c r="GD11" s="12"/>
      <c r="GE11" s="12"/>
      <c r="GF11" s="12"/>
      <c r="GG11" s="97" t="str">
        <f t="shared" ref="GG11:GG19" si="64">IF(GE11&gt;0,GE11-GF11*2,"")</f>
        <v/>
      </c>
      <c r="GH11" s="97"/>
      <c r="GI11" s="89"/>
      <c r="GJ11" s="90"/>
      <c r="GK11" s="90"/>
      <c r="GL11" s="100" t="str">
        <f t="shared" ref="GL11:GL19" si="65">IF(GJ11&gt;0,SUM(GJ11:GK11),"")</f>
        <v/>
      </c>
      <c r="GM11" s="90"/>
      <c r="GN11" s="66"/>
      <c r="GO11" s="97" t="str">
        <f t="shared" ref="GO11:GO19" si="66">IF(GN11&gt;0,SUM(GP11),"")</f>
        <v/>
      </c>
      <c r="GP11" s="96" t="str">
        <f t="shared" ref="GP11:GP19" si="67">IF(GN11&gt;0,GN11*GM$8,"")</f>
        <v/>
      </c>
      <c r="GQ11" s="89"/>
      <c r="GR11" s="90"/>
      <c r="GS11" s="90"/>
      <c r="GT11" s="100" t="str">
        <f t="shared" ref="GT11:GT19" si="68">IF(GR11&gt;0,SUM(GR11:GS11),"")</f>
        <v/>
      </c>
      <c r="GU11" s="66"/>
      <c r="GV11" s="96" t="str">
        <f t="shared" ref="GV11:GV19" si="69">IF(GW11&gt;0,GW11,"")</f>
        <v/>
      </c>
      <c r="GW11" s="66"/>
      <c r="GX11" s="89"/>
      <c r="GY11" s="90"/>
      <c r="GZ11" s="90"/>
      <c r="HA11" s="100" t="str">
        <f t="shared" ref="HA11:HA19" si="70">IF(GY11&gt;0,SUM(GY11:GZ11),"")</f>
        <v/>
      </c>
      <c r="HB11" s="66"/>
      <c r="HC11" s="97" t="str">
        <f t="shared" ref="HC11:HC19" si="71">IF(HB11&gt;0,SUM(HD11),"")</f>
        <v/>
      </c>
      <c r="HD11" s="96" t="str">
        <f t="shared" ref="HD11:HD19" si="72">IF(HB11&gt;0,HB11*HB$8,"")</f>
        <v/>
      </c>
      <c r="HE11" s="89"/>
      <c r="HF11" s="90"/>
      <c r="HG11" s="90"/>
      <c r="HH11" s="100" t="str">
        <f t="shared" ref="HH11:HH19" si="73">IF(HF11&gt;0,SUM(HF11:HG11),"")</f>
        <v/>
      </c>
      <c r="HI11" s="90"/>
      <c r="HJ11" s="12"/>
      <c r="HK11" s="96" t="str">
        <f t="shared" ref="HK11:HK19" si="74">IF(HL11&gt;0,HL11,"")</f>
        <v/>
      </c>
      <c r="HL11" s="66"/>
      <c r="HM11" s="89"/>
      <c r="HN11" s="90"/>
      <c r="HO11" s="90"/>
      <c r="HP11" s="100" t="str">
        <f t="shared" ref="HP11:HP19" si="75">IF(HN11&gt;0,SUM(HN11:HO11),"")</f>
        <v/>
      </c>
      <c r="HQ11" s="91"/>
      <c r="HR11" s="12"/>
      <c r="HS11" s="12"/>
      <c r="HT11" s="97" t="str">
        <f t="shared" ref="HT11:HT19" si="76">IF(HR11&gt;0,HR11-HS11,"")</f>
        <v/>
      </c>
      <c r="HU11" s="97" t="str">
        <f t="shared" ref="HU11:HU19" si="77">IF(HT11&gt;0,HT11,"")</f>
        <v/>
      </c>
      <c r="HV11" s="89"/>
      <c r="HW11" s="90"/>
      <c r="HX11" s="90"/>
      <c r="HY11" s="100" t="str">
        <f t="shared" ref="HY11:HY19" si="78">IF(HW11&gt;0,SUM(HW11:HX11),"")</f>
        <v/>
      </c>
      <c r="HZ11" s="91"/>
      <c r="IA11" s="12"/>
      <c r="IB11" s="12"/>
      <c r="IC11" s="97" t="str">
        <f t="shared" ref="IC11:IC19" si="79">IF(IA11&gt;0,IA11-IB11,"")</f>
        <v/>
      </c>
      <c r="ID11" s="97" t="str">
        <f t="shared" ref="ID11:ID19" si="80">IF(IC11&gt;0,IC11,"")</f>
        <v/>
      </c>
      <c r="IE11" s="89"/>
      <c r="IF11" s="90"/>
      <c r="IG11" s="90"/>
      <c r="IH11" s="100" t="str">
        <f t="shared" ref="IH11:IH19" si="81">IF(IF11&gt;0,SUM(IF11:IG11),"")</f>
        <v/>
      </c>
      <c r="II11" s="87"/>
      <c r="IJ11" s="12"/>
      <c r="IK11" s="12"/>
      <c r="IL11" s="97" t="str">
        <f t="shared" ref="IL11:IL19" si="82">IF(IJ11&gt;0,IJ11-IK11*2,"")</f>
        <v/>
      </c>
      <c r="IM11" s="97"/>
      <c r="IN11" s="89"/>
      <c r="IO11" s="90"/>
      <c r="IP11" s="90"/>
      <c r="IQ11" s="100" t="str">
        <f t="shared" ref="IQ11:IQ19" si="83">IF(IO11&gt;0,SUM(IO11:IP11),"")</f>
        <v/>
      </c>
      <c r="IR11" s="91"/>
      <c r="IS11" s="12"/>
      <c r="IT11" s="12"/>
      <c r="IU11" s="97" t="str">
        <f t="shared" ref="IU11:IU19" si="84">IF(IS11&gt;0,IS11-IT11*2,"")</f>
        <v/>
      </c>
      <c r="IV11" s="97"/>
      <c r="IW11" s="89"/>
      <c r="IX11" s="90"/>
      <c r="IY11" s="90"/>
      <c r="IZ11" s="100" t="str">
        <f t="shared" ref="IZ11:IZ19" si="85">IF(IX11&gt;0,SUM(IX11:IY11),"")</f>
        <v/>
      </c>
      <c r="JA11" s="87"/>
      <c r="JB11" s="12"/>
      <c r="JC11" s="12"/>
      <c r="JD11" s="97" t="str">
        <f t="shared" ref="JD11:JD19" si="86">IF(JB11&gt;0,JB11-JC11*2,"")</f>
        <v/>
      </c>
      <c r="JE11" s="97"/>
      <c r="JF11" s="89"/>
      <c r="JG11" s="90"/>
      <c r="JH11" s="90"/>
      <c r="JI11" s="100" t="str">
        <f t="shared" ref="JI11:JI19" si="87">IF(JG11&gt;0,SUM(JG11:JH11),"")</f>
        <v/>
      </c>
      <c r="JJ11" s="91"/>
      <c r="JK11" s="12"/>
      <c r="JL11" s="12"/>
      <c r="JM11" s="97" t="str">
        <f t="shared" ref="JM11:JM19" si="88">IF(JK11&gt;0,JK11-JL11,"")</f>
        <v/>
      </c>
      <c r="JN11" s="97" t="str">
        <f t="shared" ref="JN11:JN19" si="89">IF(JM11&gt;0,JM11,"")</f>
        <v/>
      </c>
      <c r="JO11" s="89"/>
      <c r="JP11" s="90"/>
      <c r="JQ11" s="90"/>
      <c r="JR11" s="100" t="str">
        <f t="shared" ref="JR11:JR19" si="90">IF(JP11&gt;0,SUM(JP11:JQ11),"")</f>
        <v/>
      </c>
      <c r="JS11" s="66"/>
      <c r="JT11" s="96" t="str">
        <f t="shared" ref="JT11:JT19" si="91">IF(JU11&gt;0,JU11,"")</f>
        <v/>
      </c>
      <c r="JU11" s="66"/>
      <c r="JV11" s="66"/>
      <c r="JW11" s="97" t="str">
        <f t="shared" ref="JW11:JW19" si="92">IF(JV11&gt;0,SUM(JX11),"")</f>
        <v/>
      </c>
      <c r="JX11" s="96" t="str">
        <f t="shared" ref="JX11:JX19" si="93">IF(JV11&gt;0,JV11*JV$8,"")</f>
        <v/>
      </c>
      <c r="JY11" s="66"/>
      <c r="JZ11" s="97" t="str">
        <f t="shared" ref="JZ11:JZ19" si="94">IF(JY11&gt;0,SUM(KA11),"")</f>
        <v/>
      </c>
      <c r="KA11" s="96" t="str">
        <f t="shared" ref="KA11:KA19" si="95">IF(JY11&gt;0,JY11*JY$8,"")</f>
        <v/>
      </c>
      <c r="KB11" s="66"/>
      <c r="KC11" s="96" t="str">
        <f t="shared" ref="KC11:KC19" si="96">IF(KD11&gt;0,KD11,"")</f>
        <v/>
      </c>
      <c r="KD11" s="66"/>
      <c r="KE11" s="66"/>
      <c r="KF11" s="97" t="str">
        <f t="shared" ref="KF11:KF19" si="97">IF(KE11&gt;0,SUM(KG11),"")</f>
        <v/>
      </c>
      <c r="KG11" s="96" t="str">
        <f t="shared" ref="KG11:KG19" si="98">IF(KE11&gt;0,KE11*KE$8,"")</f>
        <v/>
      </c>
      <c r="KH11" s="66"/>
      <c r="KI11" s="97" t="str">
        <f t="shared" ref="KI11:KI19" si="99">IF(KH11&gt;0,SUM(KJ11),"")</f>
        <v/>
      </c>
      <c r="KJ11" s="96" t="str">
        <f t="shared" ref="KJ11:KJ19" si="100">IF(KH11&gt;0,KH11*KH$8,"")</f>
        <v/>
      </c>
      <c r="KK11" s="66"/>
      <c r="KL11" s="97" t="str">
        <f t="shared" ref="KL11:KL19" si="101">IF(KK11&gt;0,SUM(KM11),"")</f>
        <v/>
      </c>
      <c r="KM11" s="96" t="str">
        <f t="shared" ref="KM11:KM19" si="102">IF(KK11&gt;0,KK11*KK$8,"")</f>
        <v/>
      </c>
      <c r="KN11" s="89"/>
      <c r="KO11" s="90"/>
      <c r="KP11" s="89"/>
      <c r="KQ11" s="90"/>
      <c r="KR11" s="66"/>
      <c r="KS11" s="100" t="str">
        <f t="shared" ref="KS11:KS19" si="103">IF(SUM(KO11,KQ11)/2&lt;&gt;0,SUM(SUM(KO11,KQ11)/2,KR11),"")</f>
        <v/>
      </c>
      <c r="KT11" s="87"/>
      <c r="KU11" s="12"/>
      <c r="KV11" s="12"/>
      <c r="KW11" s="97" t="str">
        <f t="shared" ref="KW11:KW19" si="104">IF(KU11&gt;0,KU11-KV11,"")</f>
        <v/>
      </c>
      <c r="KX11" s="97" t="str">
        <f t="shared" ref="KX11:KX19" si="105">IF(KW11&gt;0,KW11,"")</f>
        <v/>
      </c>
      <c r="KY11" s="89"/>
      <c r="KZ11" s="90"/>
      <c r="LA11" s="90"/>
      <c r="LB11" s="100" t="str">
        <f t="shared" ref="LB11:LB19" si="106">IF(KZ11&gt;0,SUM(KZ11:LA11),"")</f>
        <v/>
      </c>
      <c r="LC11" s="87"/>
      <c r="LD11" s="12"/>
      <c r="LE11" s="12"/>
      <c r="LF11" s="97" t="str">
        <f t="shared" ref="LF11:LF19" si="107">IF(LD11&gt;0,LD11-LE11*2,"")</f>
        <v/>
      </c>
      <c r="LG11" s="97"/>
      <c r="LH11" s="89"/>
      <c r="LI11" s="90"/>
      <c r="LJ11" s="90"/>
      <c r="LK11" s="100" t="str">
        <f t="shared" ref="LK11:LK19" si="108">IF(LI11&gt;0,SUM(LI11:LJ11),"")</f>
        <v/>
      </c>
      <c r="LL11" s="87"/>
      <c r="LM11" s="12"/>
      <c r="LN11" s="12"/>
      <c r="LO11" s="97" t="str">
        <f t="shared" ref="LO11:LO19" si="109">IF(LM11&gt;0,LM11-LN11,"")</f>
        <v/>
      </c>
      <c r="LP11" s="97" t="str">
        <f t="shared" ref="LP11:LP19" si="110">IF(LO11&gt;0,LO11,"")</f>
        <v/>
      </c>
      <c r="LQ11" s="89"/>
      <c r="LR11" s="90"/>
      <c r="LS11" s="90"/>
      <c r="LT11" s="100" t="str">
        <f t="shared" ref="LT11:LT19" si="111">IF(LR11&gt;0,SUM(LR11:LS11),"")</f>
        <v/>
      </c>
      <c r="LU11" s="87"/>
      <c r="LV11" s="12"/>
      <c r="LW11" s="12"/>
      <c r="LX11" s="97" t="str">
        <f t="shared" ref="LX11:LX19" si="112">IF(LV11&gt;0,LV11-LW11*2,"")</f>
        <v/>
      </c>
      <c r="LY11" s="97"/>
      <c r="LZ11" s="89"/>
      <c r="MA11" s="90"/>
      <c r="MB11" s="90"/>
      <c r="MC11" s="100" t="str">
        <f t="shared" ref="MC11:MC19" si="113">IF(MA11&gt;0,SUM(MA11:MB11),"")</f>
        <v/>
      </c>
      <c r="MD11" s="90"/>
      <c r="ME11" s="12"/>
      <c r="MF11" s="12"/>
      <c r="MG11" s="97" t="str">
        <f t="shared" ref="MG11:MG19" si="114">IF(ME11&gt;0,ME11-MF11*2,"")</f>
        <v/>
      </c>
      <c r="MH11" s="97"/>
      <c r="MI11" s="89"/>
      <c r="MJ11" s="90"/>
      <c r="MK11" s="90"/>
      <c r="ML11" s="100" t="str">
        <f t="shared" ref="ML11:ML19" si="115">IF(MJ11&gt;0,SUM(MJ11:MK11),"")</f>
        <v/>
      </c>
      <c r="MM11" s="90"/>
      <c r="MN11" s="12"/>
      <c r="MO11" s="12"/>
      <c r="MP11" s="97" t="str">
        <f t="shared" ref="MP11:MP19" si="116">IF(MN11&gt;0,MN11-MO11*2,"")</f>
        <v/>
      </c>
      <c r="MQ11" s="97"/>
      <c r="MR11" s="89"/>
      <c r="MS11" s="90"/>
      <c r="MT11" s="90"/>
      <c r="MU11" s="100" t="str">
        <f t="shared" ref="MU11:MU19" si="117">IF(MS11&gt;0,SUM(MS11:MT11),"")</f>
        <v/>
      </c>
      <c r="MV11" s="90"/>
      <c r="MW11" s="12"/>
      <c r="MX11" s="12"/>
      <c r="MY11" s="97" t="str">
        <f t="shared" ref="MY11:MY19" si="118">IF(MW11&gt;0,MW11-MX11*2,"")</f>
        <v/>
      </c>
      <c r="MZ11" s="95"/>
      <c r="NA11" s="89"/>
      <c r="NB11" s="90"/>
      <c r="NC11" s="90"/>
      <c r="ND11" s="100" t="str">
        <f t="shared" ref="ND11:ND19" si="119">IF(NB11&gt;0,SUM(NB11:NC11),"")</f>
        <v/>
      </c>
      <c r="NE11" s="90"/>
      <c r="NF11" s="12"/>
      <c r="NG11" s="12"/>
      <c r="NH11" s="97" t="str">
        <f>IF(NF11&gt;0,NF11-NG11*2,"")</f>
        <v/>
      </c>
      <c r="NI11" s="97"/>
      <c r="NJ11" s="89"/>
      <c r="NK11" s="90"/>
      <c r="NL11" s="90"/>
      <c r="NM11" s="100" t="str">
        <f t="shared" ref="NM11:NM19" si="120">IF(NK11&gt;0,SUM(NK11:NL11),"")</f>
        <v/>
      </c>
      <c r="NN11" s="92"/>
      <c r="NO11" s="87"/>
    </row>
    <row r="12" spans="1:379" s="45" customFormat="1" ht="52" customHeight="1" x14ac:dyDescent="0.2">
      <c r="B12" s="87">
        <v>2</v>
      </c>
      <c r="C12" s="88"/>
      <c r="D12" s="88"/>
      <c r="E12" s="88"/>
      <c r="F12" s="96" t="str">
        <f t="shared" ref="F12:F19" si="121">IF(SUM(O12,X12,AG12,AP12,AY12,BH12,BQ12,BZ12,CI12,CP12,CY12,DH12,DO12,DV12,EC12,EL12,ES12,FG12,FN12,FX12,GE12,GV12,HC12,HK12,HR12,IA12,IJ12,IS12,JB12,JK12,KU12,LM12,EZ12,GO12,JT12,JW12,JZ12,KC12,KF12,KI12,KL12,LD12)&lt;&gt;0,SUM(O12,X12,AG12,AP12,AY12,BH12,BQ12,BZ12,CI12,CP12,CY12,DH12,DO12,DV12,EC12,EL12,ES12,FG12,FN12,FX12,GE12,GV12,HC12,HK12,HR12,IA12,IJ12,IS12,JB12,JK12,KU12,LM12,EZ12,GO12,JT12,JW12,JZ12,KC12,KF12,KI12,KL12,LD12),"")</f>
        <v/>
      </c>
      <c r="G12" s="96" t="str">
        <f t="shared" si="0"/>
        <v/>
      </c>
      <c r="H12" s="96" t="str">
        <f t="shared" si="1"/>
        <v/>
      </c>
      <c r="I12" s="96" t="str">
        <f t="shared" si="2"/>
        <v/>
      </c>
      <c r="J12" s="97" t="str">
        <f t="shared" si="3"/>
        <v/>
      </c>
      <c r="K12" s="97" t="str">
        <f t="shared" si="4"/>
        <v/>
      </c>
      <c r="L12" s="97" t="str">
        <f t="shared" si="5"/>
        <v/>
      </c>
      <c r="M12" s="97" t="str">
        <f t="shared" si="6"/>
        <v/>
      </c>
      <c r="N12" s="87"/>
      <c r="O12" s="12"/>
      <c r="P12" s="12"/>
      <c r="Q12" s="97" t="str">
        <f t="shared" si="7"/>
        <v/>
      </c>
      <c r="R12" s="97" t="str">
        <f t="shared" si="8"/>
        <v/>
      </c>
      <c r="S12" s="89"/>
      <c r="T12" s="90"/>
      <c r="U12" s="90"/>
      <c r="V12" s="100" t="str">
        <f t="shared" si="9"/>
        <v/>
      </c>
      <c r="W12" s="87"/>
      <c r="X12" s="12"/>
      <c r="Y12" s="12"/>
      <c r="Z12" s="97" t="str">
        <f t="shared" si="10"/>
        <v/>
      </c>
      <c r="AA12" s="97"/>
      <c r="AB12" s="89"/>
      <c r="AC12" s="90"/>
      <c r="AD12" s="90"/>
      <c r="AE12" s="100" t="str">
        <f t="shared" si="11"/>
        <v/>
      </c>
      <c r="AF12" s="87"/>
      <c r="AG12" s="12"/>
      <c r="AH12" s="12"/>
      <c r="AI12" s="97" t="str">
        <f t="shared" si="12"/>
        <v/>
      </c>
      <c r="AJ12" s="97" t="str">
        <f t="shared" si="13"/>
        <v/>
      </c>
      <c r="AK12" s="89"/>
      <c r="AL12" s="90"/>
      <c r="AM12" s="90"/>
      <c r="AN12" s="100" t="str">
        <f t="shared" si="14"/>
        <v/>
      </c>
      <c r="AO12" s="87"/>
      <c r="AP12" s="12"/>
      <c r="AQ12" s="12"/>
      <c r="AR12" s="97" t="str">
        <f t="shared" si="15"/>
        <v/>
      </c>
      <c r="AS12" s="97"/>
      <c r="AT12" s="89"/>
      <c r="AU12" s="90"/>
      <c r="AV12" s="90"/>
      <c r="AW12" s="100" t="str">
        <f t="shared" si="16"/>
        <v/>
      </c>
      <c r="AX12" s="87"/>
      <c r="AY12" s="12"/>
      <c r="AZ12" s="12"/>
      <c r="BA12" s="97" t="str">
        <f t="shared" si="17"/>
        <v/>
      </c>
      <c r="BB12" s="97" t="str">
        <f t="shared" si="18"/>
        <v/>
      </c>
      <c r="BC12" s="89"/>
      <c r="BD12" s="90"/>
      <c r="BE12" s="90"/>
      <c r="BF12" s="100" t="str">
        <f t="shared" si="19"/>
        <v/>
      </c>
      <c r="BG12" s="87"/>
      <c r="BH12" s="12"/>
      <c r="BI12" s="12"/>
      <c r="BJ12" s="97" t="str">
        <f t="shared" si="20"/>
        <v/>
      </c>
      <c r="BK12" s="97" t="str">
        <f t="shared" si="21"/>
        <v/>
      </c>
      <c r="BL12" s="89"/>
      <c r="BM12" s="90"/>
      <c r="BN12" s="90"/>
      <c r="BO12" s="100" t="str">
        <f t="shared" si="22"/>
        <v/>
      </c>
      <c r="BP12" s="87"/>
      <c r="BQ12" s="12"/>
      <c r="BR12" s="12"/>
      <c r="BS12" s="97" t="str">
        <f t="shared" si="23"/>
        <v/>
      </c>
      <c r="BT12" s="97"/>
      <c r="BU12" s="89"/>
      <c r="BV12" s="90"/>
      <c r="BW12" s="90"/>
      <c r="BX12" s="100" t="str">
        <f t="shared" si="24"/>
        <v/>
      </c>
      <c r="BY12" s="87"/>
      <c r="BZ12" s="12"/>
      <c r="CA12" s="12"/>
      <c r="CB12" s="97" t="str">
        <f t="shared" si="25"/>
        <v/>
      </c>
      <c r="CC12" s="97" t="str">
        <f t="shared" si="26"/>
        <v/>
      </c>
      <c r="CD12" s="89"/>
      <c r="CE12" s="90"/>
      <c r="CF12" s="90"/>
      <c r="CG12" s="100" t="str">
        <f t="shared" si="27"/>
        <v/>
      </c>
      <c r="CH12" s="90"/>
      <c r="CI12" s="97" t="str">
        <f t="shared" si="28"/>
        <v/>
      </c>
      <c r="CJ12" s="96" t="str">
        <f t="shared" si="29"/>
        <v/>
      </c>
      <c r="CK12" s="89"/>
      <c r="CL12" s="90"/>
      <c r="CM12" s="90"/>
      <c r="CN12" s="100" t="str">
        <f t="shared" si="30"/>
        <v/>
      </c>
      <c r="CO12" s="87"/>
      <c r="CP12" s="12"/>
      <c r="CQ12" s="12"/>
      <c r="CR12" s="97" t="str">
        <f t="shared" si="31"/>
        <v/>
      </c>
      <c r="CS12" s="97"/>
      <c r="CT12" s="89"/>
      <c r="CU12" s="90"/>
      <c r="CV12" s="90"/>
      <c r="CW12" s="100" t="str">
        <f t="shared" si="32"/>
        <v/>
      </c>
      <c r="CX12" s="87"/>
      <c r="CY12" s="12"/>
      <c r="CZ12" s="12"/>
      <c r="DA12" s="97" t="str">
        <f t="shared" si="33"/>
        <v/>
      </c>
      <c r="DB12" s="97" t="str">
        <f t="shared" si="34"/>
        <v/>
      </c>
      <c r="DC12" s="89"/>
      <c r="DD12" s="90"/>
      <c r="DE12" s="90"/>
      <c r="DF12" s="100" t="str">
        <f t="shared" si="35"/>
        <v/>
      </c>
      <c r="DG12" s="66"/>
      <c r="DH12" s="97" t="str">
        <f t="shared" si="36"/>
        <v/>
      </c>
      <c r="DI12" s="96" t="str">
        <f t="shared" si="37"/>
        <v/>
      </c>
      <c r="DJ12" s="89"/>
      <c r="DK12" s="90"/>
      <c r="DL12" s="90"/>
      <c r="DM12" s="100" t="str">
        <f t="shared" si="38"/>
        <v/>
      </c>
      <c r="DN12" s="66"/>
      <c r="DO12" s="97" t="str">
        <f t="shared" si="39"/>
        <v/>
      </c>
      <c r="DP12" s="96" t="str">
        <f t="shared" si="40"/>
        <v/>
      </c>
      <c r="DQ12" s="89"/>
      <c r="DR12" s="90"/>
      <c r="DS12" s="90"/>
      <c r="DT12" s="100" t="str">
        <f t="shared" si="41"/>
        <v/>
      </c>
      <c r="DU12" s="66"/>
      <c r="DV12" s="97" t="str">
        <f t="shared" si="42"/>
        <v/>
      </c>
      <c r="DW12" s="96" t="str">
        <f t="shared" si="43"/>
        <v/>
      </c>
      <c r="DX12" s="89"/>
      <c r="DY12" s="90"/>
      <c r="DZ12" s="90"/>
      <c r="EA12" s="100" t="str">
        <f t="shared" si="44"/>
        <v/>
      </c>
      <c r="EB12" s="90"/>
      <c r="EC12" s="12"/>
      <c r="ED12" s="12"/>
      <c r="EE12" s="97" t="str">
        <f t="shared" si="45"/>
        <v/>
      </c>
      <c r="EF12" s="97"/>
      <c r="EG12" s="89"/>
      <c r="EH12" s="90"/>
      <c r="EI12" s="90"/>
      <c r="EJ12" s="100" t="str">
        <f t="shared" si="46"/>
        <v/>
      </c>
      <c r="EK12" s="66"/>
      <c r="EL12" s="97" t="str">
        <f t="shared" si="47"/>
        <v/>
      </c>
      <c r="EM12" s="96" t="str">
        <f t="shared" si="48"/>
        <v/>
      </c>
      <c r="EN12" s="89"/>
      <c r="EO12" s="90"/>
      <c r="EP12" s="90"/>
      <c r="EQ12" s="100" t="str">
        <f t="shared" si="49"/>
        <v/>
      </c>
      <c r="ER12" s="66"/>
      <c r="ES12" s="97" t="str">
        <f t="shared" si="50"/>
        <v/>
      </c>
      <c r="ET12" s="96" t="str">
        <f t="shared" si="51"/>
        <v/>
      </c>
      <c r="EU12" s="89"/>
      <c r="EV12" s="90"/>
      <c r="EW12" s="90"/>
      <c r="EX12" s="100" t="str">
        <f t="shared" si="52"/>
        <v/>
      </c>
      <c r="EY12" s="66"/>
      <c r="EZ12" s="97" t="str">
        <f t="shared" si="53"/>
        <v/>
      </c>
      <c r="FA12" s="96" t="str">
        <f t="shared" si="54"/>
        <v/>
      </c>
      <c r="FB12" s="89"/>
      <c r="FC12" s="90"/>
      <c r="FD12" s="90"/>
      <c r="FE12" s="100" t="str">
        <f t="shared" si="55"/>
        <v/>
      </c>
      <c r="FF12" s="66"/>
      <c r="FG12" s="97" t="str">
        <f t="shared" si="56"/>
        <v/>
      </c>
      <c r="FH12" s="96" t="str">
        <f t="shared" si="57"/>
        <v/>
      </c>
      <c r="FI12" s="89"/>
      <c r="FJ12" s="90"/>
      <c r="FK12" s="90"/>
      <c r="FL12" s="100" t="str">
        <f t="shared" si="58"/>
        <v/>
      </c>
      <c r="FM12" s="87"/>
      <c r="FN12" s="12"/>
      <c r="FO12" s="12"/>
      <c r="FP12" s="97" t="str">
        <f t="shared" si="59"/>
        <v/>
      </c>
      <c r="FQ12" s="97" t="str">
        <f t="shared" si="60"/>
        <v/>
      </c>
      <c r="FR12" s="89"/>
      <c r="FS12" s="90"/>
      <c r="FT12" s="90"/>
      <c r="FU12" s="100" t="str">
        <f t="shared" si="61"/>
        <v/>
      </c>
      <c r="FV12" s="87"/>
      <c r="FW12" s="66"/>
      <c r="FX12" s="96" t="str">
        <f t="shared" si="62"/>
        <v/>
      </c>
      <c r="FY12" s="66"/>
      <c r="FZ12" s="89"/>
      <c r="GA12" s="93"/>
      <c r="GB12" s="93"/>
      <c r="GC12" s="100" t="str">
        <f t="shared" si="63"/>
        <v/>
      </c>
      <c r="GD12" s="12"/>
      <c r="GE12" s="12"/>
      <c r="GF12" s="12"/>
      <c r="GG12" s="97" t="str">
        <f t="shared" si="64"/>
        <v/>
      </c>
      <c r="GH12" s="97"/>
      <c r="GI12" s="89"/>
      <c r="GJ12" s="90"/>
      <c r="GK12" s="90"/>
      <c r="GL12" s="100" t="str">
        <f t="shared" si="65"/>
        <v/>
      </c>
      <c r="GM12" s="90"/>
      <c r="GN12" s="66"/>
      <c r="GO12" s="97" t="str">
        <f t="shared" si="66"/>
        <v/>
      </c>
      <c r="GP12" s="96" t="str">
        <f t="shared" si="67"/>
        <v/>
      </c>
      <c r="GQ12" s="89"/>
      <c r="GR12" s="90"/>
      <c r="GS12" s="90"/>
      <c r="GT12" s="100" t="str">
        <f t="shared" si="68"/>
        <v/>
      </c>
      <c r="GU12" s="66"/>
      <c r="GV12" s="96" t="str">
        <f t="shared" si="69"/>
        <v/>
      </c>
      <c r="GW12" s="66"/>
      <c r="GX12" s="89"/>
      <c r="GY12" s="90"/>
      <c r="GZ12" s="90"/>
      <c r="HA12" s="100" t="str">
        <f t="shared" si="70"/>
        <v/>
      </c>
      <c r="HB12" s="66"/>
      <c r="HC12" s="97" t="str">
        <f t="shared" si="71"/>
        <v/>
      </c>
      <c r="HD12" s="96" t="str">
        <f t="shared" si="72"/>
        <v/>
      </c>
      <c r="HE12" s="89"/>
      <c r="HF12" s="90"/>
      <c r="HG12" s="90"/>
      <c r="HH12" s="100" t="str">
        <f t="shared" si="73"/>
        <v/>
      </c>
      <c r="HI12" s="90"/>
      <c r="HJ12" s="12"/>
      <c r="HK12" s="96" t="str">
        <f t="shared" si="74"/>
        <v/>
      </c>
      <c r="HL12" s="66"/>
      <c r="HM12" s="89"/>
      <c r="HN12" s="90"/>
      <c r="HO12" s="90"/>
      <c r="HP12" s="100" t="str">
        <f t="shared" si="75"/>
        <v/>
      </c>
      <c r="HQ12" s="91"/>
      <c r="HR12" s="12"/>
      <c r="HS12" s="12"/>
      <c r="HT12" s="97" t="str">
        <f t="shared" si="76"/>
        <v/>
      </c>
      <c r="HU12" s="97" t="str">
        <f t="shared" si="77"/>
        <v/>
      </c>
      <c r="HV12" s="89"/>
      <c r="HW12" s="90"/>
      <c r="HX12" s="90"/>
      <c r="HY12" s="100" t="str">
        <f t="shared" si="78"/>
        <v/>
      </c>
      <c r="HZ12" s="91"/>
      <c r="IA12" s="12"/>
      <c r="IB12" s="12"/>
      <c r="IC12" s="97" t="str">
        <f t="shared" si="79"/>
        <v/>
      </c>
      <c r="ID12" s="97" t="str">
        <f t="shared" si="80"/>
        <v/>
      </c>
      <c r="IE12" s="89"/>
      <c r="IF12" s="90"/>
      <c r="IG12" s="90"/>
      <c r="IH12" s="100" t="str">
        <f t="shared" si="81"/>
        <v/>
      </c>
      <c r="II12" s="87"/>
      <c r="IJ12" s="12"/>
      <c r="IK12" s="12"/>
      <c r="IL12" s="97" t="str">
        <f t="shared" si="82"/>
        <v/>
      </c>
      <c r="IM12" s="97"/>
      <c r="IN12" s="89"/>
      <c r="IO12" s="90"/>
      <c r="IP12" s="90"/>
      <c r="IQ12" s="100" t="str">
        <f t="shared" si="83"/>
        <v/>
      </c>
      <c r="IR12" s="91"/>
      <c r="IS12" s="12"/>
      <c r="IT12" s="12"/>
      <c r="IU12" s="97" t="str">
        <f t="shared" si="84"/>
        <v/>
      </c>
      <c r="IV12" s="97"/>
      <c r="IW12" s="89"/>
      <c r="IX12" s="90"/>
      <c r="IY12" s="90"/>
      <c r="IZ12" s="100" t="str">
        <f t="shared" si="85"/>
        <v/>
      </c>
      <c r="JA12" s="87"/>
      <c r="JB12" s="12"/>
      <c r="JC12" s="12"/>
      <c r="JD12" s="97" t="str">
        <f t="shared" si="86"/>
        <v/>
      </c>
      <c r="JE12" s="97"/>
      <c r="JF12" s="89"/>
      <c r="JG12" s="90"/>
      <c r="JH12" s="90"/>
      <c r="JI12" s="100" t="str">
        <f t="shared" si="87"/>
        <v/>
      </c>
      <c r="JJ12" s="91"/>
      <c r="JK12" s="12"/>
      <c r="JL12" s="12"/>
      <c r="JM12" s="97" t="str">
        <f t="shared" si="88"/>
        <v/>
      </c>
      <c r="JN12" s="97" t="str">
        <f t="shared" si="89"/>
        <v/>
      </c>
      <c r="JO12" s="89"/>
      <c r="JP12" s="90"/>
      <c r="JQ12" s="90"/>
      <c r="JR12" s="100" t="str">
        <f t="shared" si="90"/>
        <v/>
      </c>
      <c r="JS12" s="66"/>
      <c r="JT12" s="96" t="str">
        <f t="shared" si="91"/>
        <v/>
      </c>
      <c r="JU12" s="66"/>
      <c r="JV12" s="66"/>
      <c r="JW12" s="97" t="str">
        <f t="shared" si="92"/>
        <v/>
      </c>
      <c r="JX12" s="96" t="str">
        <f t="shared" si="93"/>
        <v/>
      </c>
      <c r="JY12" s="66"/>
      <c r="JZ12" s="97" t="str">
        <f t="shared" si="94"/>
        <v/>
      </c>
      <c r="KA12" s="96" t="str">
        <f t="shared" si="95"/>
        <v/>
      </c>
      <c r="KB12" s="66"/>
      <c r="KC12" s="96" t="str">
        <f t="shared" si="96"/>
        <v/>
      </c>
      <c r="KD12" s="66"/>
      <c r="KE12" s="66"/>
      <c r="KF12" s="97" t="str">
        <f t="shared" si="97"/>
        <v/>
      </c>
      <c r="KG12" s="96" t="str">
        <f t="shared" si="98"/>
        <v/>
      </c>
      <c r="KH12" s="66"/>
      <c r="KI12" s="97" t="str">
        <f t="shared" si="99"/>
        <v/>
      </c>
      <c r="KJ12" s="96" t="str">
        <f t="shared" si="100"/>
        <v/>
      </c>
      <c r="KK12" s="66"/>
      <c r="KL12" s="97" t="str">
        <f t="shared" si="101"/>
        <v/>
      </c>
      <c r="KM12" s="96" t="str">
        <f t="shared" si="102"/>
        <v/>
      </c>
      <c r="KN12" s="89"/>
      <c r="KO12" s="90"/>
      <c r="KP12" s="89"/>
      <c r="KQ12" s="90"/>
      <c r="KR12" s="66"/>
      <c r="KS12" s="100" t="str">
        <f t="shared" si="103"/>
        <v/>
      </c>
      <c r="KT12" s="87"/>
      <c r="KU12" s="12"/>
      <c r="KV12" s="12"/>
      <c r="KW12" s="97" t="str">
        <f t="shared" si="104"/>
        <v/>
      </c>
      <c r="KX12" s="97" t="str">
        <f t="shared" si="105"/>
        <v/>
      </c>
      <c r="KY12" s="89"/>
      <c r="KZ12" s="90"/>
      <c r="LA12" s="90"/>
      <c r="LB12" s="100" t="str">
        <f t="shared" si="106"/>
        <v/>
      </c>
      <c r="LC12" s="87"/>
      <c r="LD12" s="12"/>
      <c r="LE12" s="12"/>
      <c r="LF12" s="97" t="str">
        <f t="shared" si="107"/>
        <v/>
      </c>
      <c r="LG12" s="97"/>
      <c r="LH12" s="89"/>
      <c r="LI12" s="90"/>
      <c r="LJ12" s="90"/>
      <c r="LK12" s="100" t="str">
        <f t="shared" si="108"/>
        <v/>
      </c>
      <c r="LL12" s="87"/>
      <c r="LM12" s="12"/>
      <c r="LN12" s="12"/>
      <c r="LO12" s="97" t="str">
        <f t="shared" si="109"/>
        <v/>
      </c>
      <c r="LP12" s="97" t="str">
        <f t="shared" si="110"/>
        <v/>
      </c>
      <c r="LQ12" s="89"/>
      <c r="LR12" s="90"/>
      <c r="LS12" s="90"/>
      <c r="LT12" s="100" t="str">
        <f t="shared" si="111"/>
        <v/>
      </c>
      <c r="LU12" s="87"/>
      <c r="LV12" s="12"/>
      <c r="LW12" s="12"/>
      <c r="LX12" s="97" t="str">
        <f t="shared" si="112"/>
        <v/>
      </c>
      <c r="LY12" s="97"/>
      <c r="LZ12" s="89"/>
      <c r="MA12" s="90"/>
      <c r="MB12" s="90"/>
      <c r="MC12" s="100" t="str">
        <f t="shared" si="113"/>
        <v/>
      </c>
      <c r="MD12" s="90"/>
      <c r="ME12" s="12"/>
      <c r="MF12" s="12"/>
      <c r="MG12" s="97" t="str">
        <f t="shared" si="114"/>
        <v/>
      </c>
      <c r="MH12" s="97"/>
      <c r="MI12" s="89"/>
      <c r="MJ12" s="90"/>
      <c r="MK12" s="90"/>
      <c r="ML12" s="100" t="str">
        <f t="shared" si="115"/>
        <v/>
      </c>
      <c r="MM12" s="90"/>
      <c r="MN12" s="12"/>
      <c r="MO12" s="12"/>
      <c r="MP12" s="97" t="str">
        <f t="shared" si="116"/>
        <v/>
      </c>
      <c r="MQ12" s="97"/>
      <c r="MR12" s="89"/>
      <c r="MS12" s="90"/>
      <c r="MT12" s="90"/>
      <c r="MU12" s="100" t="str">
        <f t="shared" si="117"/>
        <v/>
      </c>
      <c r="MV12" s="90"/>
      <c r="MW12" s="12"/>
      <c r="MX12" s="12"/>
      <c r="MY12" s="97" t="str">
        <f t="shared" si="118"/>
        <v/>
      </c>
      <c r="MZ12" s="97"/>
      <c r="NA12" s="89"/>
      <c r="NB12" s="90"/>
      <c r="NC12" s="90"/>
      <c r="ND12" s="100" t="str">
        <f t="shared" si="119"/>
        <v/>
      </c>
      <c r="NE12" s="90"/>
      <c r="NF12" s="12"/>
      <c r="NG12" s="12"/>
      <c r="NH12" s="97" t="str">
        <f t="shared" ref="NH12:NH19" si="122">IF(NF12&gt;0,NF12-NG12*2,"")</f>
        <v/>
      </c>
      <c r="NI12" s="97"/>
      <c r="NJ12" s="89"/>
      <c r="NK12" s="90"/>
      <c r="NL12" s="90"/>
      <c r="NM12" s="100" t="str">
        <f t="shared" si="120"/>
        <v/>
      </c>
      <c r="NN12" s="92"/>
      <c r="NO12" s="87"/>
    </row>
    <row r="13" spans="1:379" s="3" customFormat="1" ht="52" customHeight="1" x14ac:dyDescent="0.2">
      <c r="B13" s="87">
        <v>3</v>
      </c>
      <c r="C13" s="88"/>
      <c r="D13" s="88"/>
      <c r="E13" s="88"/>
      <c r="F13" s="96" t="str">
        <f t="shared" si="121"/>
        <v/>
      </c>
      <c r="G13" s="96" t="str">
        <f t="shared" si="0"/>
        <v/>
      </c>
      <c r="H13" s="96" t="str">
        <f t="shared" si="1"/>
        <v/>
      </c>
      <c r="I13" s="96" t="str">
        <f t="shared" si="2"/>
        <v/>
      </c>
      <c r="J13" s="97" t="str">
        <f t="shared" si="3"/>
        <v/>
      </c>
      <c r="K13" s="97" t="str">
        <f t="shared" si="4"/>
        <v/>
      </c>
      <c r="L13" s="97" t="str">
        <f t="shared" si="5"/>
        <v/>
      </c>
      <c r="M13" s="97" t="str">
        <f t="shared" si="6"/>
        <v/>
      </c>
      <c r="N13" s="87"/>
      <c r="O13" s="12"/>
      <c r="P13" s="12"/>
      <c r="Q13" s="97" t="str">
        <f t="shared" si="7"/>
        <v/>
      </c>
      <c r="R13" s="97" t="str">
        <f t="shared" si="8"/>
        <v/>
      </c>
      <c r="S13" s="89"/>
      <c r="T13" s="90"/>
      <c r="U13" s="90"/>
      <c r="V13" s="100" t="str">
        <f t="shared" si="9"/>
        <v/>
      </c>
      <c r="W13" s="87"/>
      <c r="X13" s="12"/>
      <c r="Y13" s="12"/>
      <c r="Z13" s="97" t="str">
        <f t="shared" si="10"/>
        <v/>
      </c>
      <c r="AA13" s="97"/>
      <c r="AB13" s="89"/>
      <c r="AC13" s="90"/>
      <c r="AD13" s="90"/>
      <c r="AE13" s="100" t="str">
        <f t="shared" si="11"/>
        <v/>
      </c>
      <c r="AF13" s="87"/>
      <c r="AG13" s="12"/>
      <c r="AH13" s="12"/>
      <c r="AI13" s="97" t="str">
        <f t="shared" si="12"/>
        <v/>
      </c>
      <c r="AJ13" s="97" t="str">
        <f t="shared" si="13"/>
        <v/>
      </c>
      <c r="AK13" s="89"/>
      <c r="AL13" s="90"/>
      <c r="AM13" s="90"/>
      <c r="AN13" s="100" t="str">
        <f t="shared" si="14"/>
        <v/>
      </c>
      <c r="AO13" s="87"/>
      <c r="AP13" s="12"/>
      <c r="AQ13" s="12"/>
      <c r="AR13" s="97" t="str">
        <f t="shared" si="15"/>
        <v/>
      </c>
      <c r="AS13" s="97"/>
      <c r="AT13" s="89"/>
      <c r="AU13" s="90"/>
      <c r="AV13" s="90"/>
      <c r="AW13" s="100" t="str">
        <f t="shared" si="16"/>
        <v/>
      </c>
      <c r="AX13" s="87"/>
      <c r="AY13" s="12"/>
      <c r="AZ13" s="12"/>
      <c r="BA13" s="97" t="str">
        <f t="shared" si="17"/>
        <v/>
      </c>
      <c r="BB13" s="97" t="str">
        <f t="shared" si="18"/>
        <v/>
      </c>
      <c r="BC13" s="89"/>
      <c r="BD13" s="90"/>
      <c r="BE13" s="90"/>
      <c r="BF13" s="100" t="str">
        <f t="shared" si="19"/>
        <v/>
      </c>
      <c r="BG13" s="87"/>
      <c r="BH13" s="12"/>
      <c r="BI13" s="12"/>
      <c r="BJ13" s="97" t="str">
        <f t="shared" si="20"/>
        <v/>
      </c>
      <c r="BK13" s="97" t="str">
        <f t="shared" si="21"/>
        <v/>
      </c>
      <c r="BL13" s="89"/>
      <c r="BM13" s="90"/>
      <c r="BN13" s="90"/>
      <c r="BO13" s="100" t="str">
        <f t="shared" si="22"/>
        <v/>
      </c>
      <c r="BP13" s="87"/>
      <c r="BQ13" s="12"/>
      <c r="BR13" s="12"/>
      <c r="BS13" s="97" t="str">
        <f t="shared" si="23"/>
        <v/>
      </c>
      <c r="BT13" s="97"/>
      <c r="BU13" s="89"/>
      <c r="BV13" s="90"/>
      <c r="BW13" s="90"/>
      <c r="BX13" s="100" t="str">
        <f t="shared" si="24"/>
        <v/>
      </c>
      <c r="BY13" s="87"/>
      <c r="BZ13" s="12"/>
      <c r="CA13" s="12"/>
      <c r="CB13" s="97" t="str">
        <f t="shared" si="25"/>
        <v/>
      </c>
      <c r="CC13" s="97" t="str">
        <f t="shared" si="26"/>
        <v/>
      </c>
      <c r="CD13" s="89"/>
      <c r="CE13" s="90"/>
      <c r="CF13" s="90"/>
      <c r="CG13" s="100" t="str">
        <f t="shared" si="27"/>
        <v/>
      </c>
      <c r="CH13" s="90"/>
      <c r="CI13" s="97" t="str">
        <f t="shared" si="28"/>
        <v/>
      </c>
      <c r="CJ13" s="96" t="str">
        <f t="shared" si="29"/>
        <v/>
      </c>
      <c r="CK13" s="89"/>
      <c r="CL13" s="90"/>
      <c r="CM13" s="90"/>
      <c r="CN13" s="100" t="str">
        <f t="shared" si="30"/>
        <v/>
      </c>
      <c r="CO13" s="87"/>
      <c r="CP13" s="12"/>
      <c r="CQ13" s="12"/>
      <c r="CR13" s="97" t="str">
        <f t="shared" si="31"/>
        <v/>
      </c>
      <c r="CS13" s="97"/>
      <c r="CT13" s="89"/>
      <c r="CU13" s="90"/>
      <c r="CV13" s="90"/>
      <c r="CW13" s="100" t="str">
        <f t="shared" si="32"/>
        <v/>
      </c>
      <c r="CX13" s="87"/>
      <c r="CY13" s="12"/>
      <c r="CZ13" s="12"/>
      <c r="DA13" s="97" t="str">
        <f t="shared" si="33"/>
        <v/>
      </c>
      <c r="DB13" s="97" t="str">
        <f t="shared" si="34"/>
        <v/>
      </c>
      <c r="DC13" s="89"/>
      <c r="DD13" s="90"/>
      <c r="DE13" s="90"/>
      <c r="DF13" s="100" t="str">
        <f t="shared" si="35"/>
        <v/>
      </c>
      <c r="DG13" s="66"/>
      <c r="DH13" s="97" t="str">
        <f t="shared" si="36"/>
        <v/>
      </c>
      <c r="DI13" s="96" t="str">
        <f t="shared" si="37"/>
        <v/>
      </c>
      <c r="DJ13" s="89"/>
      <c r="DK13" s="90"/>
      <c r="DL13" s="90"/>
      <c r="DM13" s="100" t="str">
        <f t="shared" si="38"/>
        <v/>
      </c>
      <c r="DN13" s="66"/>
      <c r="DO13" s="97" t="str">
        <f t="shared" si="39"/>
        <v/>
      </c>
      <c r="DP13" s="96" t="str">
        <f t="shared" si="40"/>
        <v/>
      </c>
      <c r="DQ13" s="89"/>
      <c r="DR13" s="90"/>
      <c r="DS13" s="90"/>
      <c r="DT13" s="100" t="str">
        <f t="shared" si="41"/>
        <v/>
      </c>
      <c r="DU13" s="66"/>
      <c r="DV13" s="97" t="str">
        <f t="shared" si="42"/>
        <v/>
      </c>
      <c r="DW13" s="96" t="str">
        <f t="shared" si="43"/>
        <v/>
      </c>
      <c r="DX13" s="89"/>
      <c r="DY13" s="90"/>
      <c r="DZ13" s="90"/>
      <c r="EA13" s="100" t="str">
        <f t="shared" si="44"/>
        <v/>
      </c>
      <c r="EB13" s="90"/>
      <c r="EC13" s="12"/>
      <c r="ED13" s="12"/>
      <c r="EE13" s="97" t="str">
        <f t="shared" si="45"/>
        <v/>
      </c>
      <c r="EF13" s="97"/>
      <c r="EG13" s="89"/>
      <c r="EH13" s="90"/>
      <c r="EI13" s="90"/>
      <c r="EJ13" s="100" t="str">
        <f t="shared" si="46"/>
        <v/>
      </c>
      <c r="EK13" s="66"/>
      <c r="EL13" s="97" t="str">
        <f t="shared" si="47"/>
        <v/>
      </c>
      <c r="EM13" s="96" t="str">
        <f t="shared" si="48"/>
        <v/>
      </c>
      <c r="EN13" s="89"/>
      <c r="EO13" s="90"/>
      <c r="EP13" s="90"/>
      <c r="EQ13" s="100" t="str">
        <f t="shared" si="49"/>
        <v/>
      </c>
      <c r="ER13" s="66"/>
      <c r="ES13" s="97" t="str">
        <f t="shared" si="50"/>
        <v/>
      </c>
      <c r="ET13" s="96" t="str">
        <f t="shared" si="51"/>
        <v/>
      </c>
      <c r="EU13" s="89"/>
      <c r="EV13" s="90"/>
      <c r="EW13" s="90"/>
      <c r="EX13" s="100" t="str">
        <f t="shared" si="52"/>
        <v/>
      </c>
      <c r="EY13" s="66"/>
      <c r="EZ13" s="97" t="str">
        <f t="shared" si="53"/>
        <v/>
      </c>
      <c r="FA13" s="96" t="str">
        <f t="shared" si="54"/>
        <v/>
      </c>
      <c r="FB13" s="89"/>
      <c r="FC13" s="90"/>
      <c r="FD13" s="90"/>
      <c r="FE13" s="100" t="str">
        <f t="shared" si="55"/>
        <v/>
      </c>
      <c r="FF13" s="66"/>
      <c r="FG13" s="97" t="str">
        <f t="shared" si="56"/>
        <v/>
      </c>
      <c r="FH13" s="96" t="str">
        <f t="shared" si="57"/>
        <v/>
      </c>
      <c r="FI13" s="89"/>
      <c r="FJ13" s="90"/>
      <c r="FK13" s="90"/>
      <c r="FL13" s="100" t="str">
        <f t="shared" si="58"/>
        <v/>
      </c>
      <c r="FM13" s="87"/>
      <c r="FN13" s="12"/>
      <c r="FO13" s="12"/>
      <c r="FP13" s="97" t="str">
        <f t="shared" si="59"/>
        <v/>
      </c>
      <c r="FQ13" s="97" t="str">
        <f t="shared" si="60"/>
        <v/>
      </c>
      <c r="FR13" s="89"/>
      <c r="FS13" s="90"/>
      <c r="FT13" s="90"/>
      <c r="FU13" s="100" t="str">
        <f t="shared" si="61"/>
        <v/>
      </c>
      <c r="FV13" s="87"/>
      <c r="FW13" s="66"/>
      <c r="FX13" s="96" t="str">
        <f t="shared" si="62"/>
        <v/>
      </c>
      <c r="FY13" s="66"/>
      <c r="FZ13" s="89"/>
      <c r="GA13" s="93"/>
      <c r="GB13" s="93"/>
      <c r="GC13" s="100" t="str">
        <f t="shared" si="63"/>
        <v/>
      </c>
      <c r="GD13" s="12"/>
      <c r="GE13" s="12"/>
      <c r="GF13" s="12"/>
      <c r="GG13" s="97" t="str">
        <f t="shared" si="64"/>
        <v/>
      </c>
      <c r="GH13" s="97"/>
      <c r="GI13" s="89"/>
      <c r="GJ13" s="90"/>
      <c r="GK13" s="90"/>
      <c r="GL13" s="100" t="str">
        <f t="shared" si="65"/>
        <v/>
      </c>
      <c r="GM13" s="90"/>
      <c r="GN13" s="66"/>
      <c r="GO13" s="97" t="str">
        <f t="shared" si="66"/>
        <v/>
      </c>
      <c r="GP13" s="96" t="str">
        <f t="shared" si="67"/>
        <v/>
      </c>
      <c r="GQ13" s="89"/>
      <c r="GR13" s="90"/>
      <c r="GS13" s="90"/>
      <c r="GT13" s="100" t="str">
        <f t="shared" si="68"/>
        <v/>
      </c>
      <c r="GU13" s="66"/>
      <c r="GV13" s="96" t="str">
        <f t="shared" si="69"/>
        <v/>
      </c>
      <c r="GW13" s="66"/>
      <c r="GX13" s="89"/>
      <c r="GY13" s="90"/>
      <c r="GZ13" s="90"/>
      <c r="HA13" s="100" t="str">
        <f t="shared" si="70"/>
        <v/>
      </c>
      <c r="HB13" s="66"/>
      <c r="HC13" s="97" t="str">
        <f t="shared" si="71"/>
        <v/>
      </c>
      <c r="HD13" s="96" t="str">
        <f t="shared" si="72"/>
        <v/>
      </c>
      <c r="HE13" s="89"/>
      <c r="HF13" s="90"/>
      <c r="HG13" s="90"/>
      <c r="HH13" s="100" t="str">
        <f t="shared" si="73"/>
        <v/>
      </c>
      <c r="HI13" s="90"/>
      <c r="HJ13" s="12"/>
      <c r="HK13" s="96" t="str">
        <f t="shared" si="74"/>
        <v/>
      </c>
      <c r="HL13" s="66"/>
      <c r="HM13" s="89"/>
      <c r="HN13" s="90"/>
      <c r="HO13" s="90"/>
      <c r="HP13" s="100" t="str">
        <f t="shared" si="75"/>
        <v/>
      </c>
      <c r="HQ13" s="91"/>
      <c r="HR13" s="12"/>
      <c r="HS13" s="12"/>
      <c r="HT13" s="97" t="str">
        <f t="shared" si="76"/>
        <v/>
      </c>
      <c r="HU13" s="97" t="str">
        <f t="shared" si="77"/>
        <v/>
      </c>
      <c r="HV13" s="89"/>
      <c r="HW13" s="90"/>
      <c r="HX13" s="90"/>
      <c r="HY13" s="100" t="str">
        <f t="shared" si="78"/>
        <v/>
      </c>
      <c r="HZ13" s="91"/>
      <c r="IA13" s="12"/>
      <c r="IB13" s="12"/>
      <c r="IC13" s="97" t="str">
        <f t="shared" si="79"/>
        <v/>
      </c>
      <c r="ID13" s="97" t="str">
        <f t="shared" si="80"/>
        <v/>
      </c>
      <c r="IE13" s="89"/>
      <c r="IF13" s="90"/>
      <c r="IG13" s="90"/>
      <c r="IH13" s="100" t="str">
        <f t="shared" si="81"/>
        <v/>
      </c>
      <c r="II13" s="87"/>
      <c r="IJ13" s="12"/>
      <c r="IK13" s="12"/>
      <c r="IL13" s="97" t="str">
        <f t="shared" si="82"/>
        <v/>
      </c>
      <c r="IM13" s="97"/>
      <c r="IN13" s="89"/>
      <c r="IO13" s="90"/>
      <c r="IP13" s="90"/>
      <c r="IQ13" s="100" t="str">
        <f t="shared" si="83"/>
        <v/>
      </c>
      <c r="IR13" s="91"/>
      <c r="IS13" s="12"/>
      <c r="IT13" s="12"/>
      <c r="IU13" s="97" t="str">
        <f t="shared" si="84"/>
        <v/>
      </c>
      <c r="IV13" s="97"/>
      <c r="IW13" s="89"/>
      <c r="IX13" s="90"/>
      <c r="IY13" s="90"/>
      <c r="IZ13" s="100" t="str">
        <f t="shared" si="85"/>
        <v/>
      </c>
      <c r="JA13" s="87"/>
      <c r="JB13" s="12"/>
      <c r="JC13" s="12"/>
      <c r="JD13" s="97" t="str">
        <f t="shared" si="86"/>
        <v/>
      </c>
      <c r="JE13" s="97"/>
      <c r="JF13" s="89"/>
      <c r="JG13" s="90"/>
      <c r="JH13" s="90"/>
      <c r="JI13" s="100" t="str">
        <f t="shared" si="87"/>
        <v/>
      </c>
      <c r="JJ13" s="91"/>
      <c r="JK13" s="12"/>
      <c r="JL13" s="12"/>
      <c r="JM13" s="97" t="str">
        <f t="shared" si="88"/>
        <v/>
      </c>
      <c r="JN13" s="97" t="str">
        <f t="shared" si="89"/>
        <v/>
      </c>
      <c r="JO13" s="89"/>
      <c r="JP13" s="90"/>
      <c r="JQ13" s="90"/>
      <c r="JR13" s="100" t="str">
        <f t="shared" si="90"/>
        <v/>
      </c>
      <c r="JS13" s="66"/>
      <c r="JT13" s="96" t="str">
        <f t="shared" si="91"/>
        <v/>
      </c>
      <c r="JU13" s="66"/>
      <c r="JV13" s="66"/>
      <c r="JW13" s="97" t="str">
        <f t="shared" si="92"/>
        <v/>
      </c>
      <c r="JX13" s="96" t="str">
        <f t="shared" si="93"/>
        <v/>
      </c>
      <c r="JY13" s="66"/>
      <c r="JZ13" s="97" t="str">
        <f t="shared" si="94"/>
        <v/>
      </c>
      <c r="KA13" s="96" t="str">
        <f t="shared" si="95"/>
        <v/>
      </c>
      <c r="KB13" s="66"/>
      <c r="KC13" s="96" t="str">
        <f t="shared" si="96"/>
        <v/>
      </c>
      <c r="KD13" s="66"/>
      <c r="KE13" s="66"/>
      <c r="KF13" s="97" t="str">
        <f t="shared" si="97"/>
        <v/>
      </c>
      <c r="KG13" s="96" t="str">
        <f t="shared" si="98"/>
        <v/>
      </c>
      <c r="KH13" s="66"/>
      <c r="KI13" s="97" t="str">
        <f t="shared" si="99"/>
        <v/>
      </c>
      <c r="KJ13" s="96" t="str">
        <f t="shared" si="100"/>
        <v/>
      </c>
      <c r="KK13" s="66"/>
      <c r="KL13" s="97" t="str">
        <f t="shared" si="101"/>
        <v/>
      </c>
      <c r="KM13" s="96" t="str">
        <f t="shared" si="102"/>
        <v/>
      </c>
      <c r="KN13" s="89"/>
      <c r="KO13" s="90"/>
      <c r="KP13" s="89"/>
      <c r="KQ13" s="90"/>
      <c r="KR13" s="66"/>
      <c r="KS13" s="100" t="str">
        <f t="shared" si="103"/>
        <v/>
      </c>
      <c r="KT13" s="87"/>
      <c r="KU13" s="12"/>
      <c r="KV13" s="12"/>
      <c r="KW13" s="97" t="str">
        <f t="shared" si="104"/>
        <v/>
      </c>
      <c r="KX13" s="97" t="str">
        <f t="shared" si="105"/>
        <v/>
      </c>
      <c r="KY13" s="89"/>
      <c r="KZ13" s="90"/>
      <c r="LA13" s="90"/>
      <c r="LB13" s="100" t="str">
        <f t="shared" si="106"/>
        <v/>
      </c>
      <c r="LC13" s="87"/>
      <c r="LD13" s="12"/>
      <c r="LE13" s="12"/>
      <c r="LF13" s="97" t="str">
        <f t="shared" si="107"/>
        <v/>
      </c>
      <c r="LG13" s="97"/>
      <c r="LH13" s="89"/>
      <c r="LI13" s="90"/>
      <c r="LJ13" s="90"/>
      <c r="LK13" s="100" t="str">
        <f t="shared" si="108"/>
        <v/>
      </c>
      <c r="LL13" s="87"/>
      <c r="LM13" s="12"/>
      <c r="LN13" s="12"/>
      <c r="LO13" s="97" t="str">
        <f t="shared" si="109"/>
        <v/>
      </c>
      <c r="LP13" s="97" t="str">
        <f t="shared" si="110"/>
        <v/>
      </c>
      <c r="LQ13" s="89"/>
      <c r="LR13" s="90"/>
      <c r="LS13" s="90"/>
      <c r="LT13" s="100" t="str">
        <f t="shared" si="111"/>
        <v/>
      </c>
      <c r="LU13" s="87"/>
      <c r="LV13" s="12"/>
      <c r="LW13" s="12"/>
      <c r="LX13" s="97" t="str">
        <f t="shared" si="112"/>
        <v/>
      </c>
      <c r="LY13" s="97"/>
      <c r="LZ13" s="89"/>
      <c r="MA13" s="90"/>
      <c r="MB13" s="90"/>
      <c r="MC13" s="100" t="str">
        <f t="shared" si="113"/>
        <v/>
      </c>
      <c r="MD13" s="90"/>
      <c r="ME13" s="12"/>
      <c r="MF13" s="12"/>
      <c r="MG13" s="97" t="str">
        <f t="shared" si="114"/>
        <v/>
      </c>
      <c r="MH13" s="97"/>
      <c r="MI13" s="89"/>
      <c r="MJ13" s="90"/>
      <c r="MK13" s="90"/>
      <c r="ML13" s="100" t="str">
        <f t="shared" si="115"/>
        <v/>
      </c>
      <c r="MM13" s="90"/>
      <c r="MN13" s="12"/>
      <c r="MO13" s="12"/>
      <c r="MP13" s="97" t="str">
        <f t="shared" si="116"/>
        <v/>
      </c>
      <c r="MQ13" s="97"/>
      <c r="MR13" s="89"/>
      <c r="MS13" s="90"/>
      <c r="MT13" s="90"/>
      <c r="MU13" s="100" t="str">
        <f t="shared" si="117"/>
        <v/>
      </c>
      <c r="MV13" s="90"/>
      <c r="MW13" s="12"/>
      <c r="MX13" s="12"/>
      <c r="MY13" s="97" t="str">
        <f t="shared" si="118"/>
        <v/>
      </c>
      <c r="MZ13" s="97"/>
      <c r="NA13" s="89"/>
      <c r="NB13" s="90"/>
      <c r="NC13" s="90"/>
      <c r="ND13" s="100" t="str">
        <f t="shared" si="119"/>
        <v/>
      </c>
      <c r="NE13" s="90"/>
      <c r="NF13" s="12"/>
      <c r="NG13" s="12"/>
      <c r="NH13" s="97" t="str">
        <f t="shared" si="122"/>
        <v/>
      </c>
      <c r="NI13" s="97"/>
      <c r="NJ13" s="89"/>
      <c r="NK13" s="90"/>
      <c r="NL13" s="90"/>
      <c r="NM13" s="100" t="str">
        <f t="shared" si="120"/>
        <v/>
      </c>
      <c r="NN13" s="92"/>
      <c r="NO13" s="87"/>
    </row>
    <row r="14" spans="1:379" s="3" customFormat="1" ht="52" customHeight="1" x14ac:dyDescent="0.2">
      <c r="B14" s="87">
        <v>4</v>
      </c>
      <c r="C14" s="88"/>
      <c r="D14" s="88"/>
      <c r="E14" s="88"/>
      <c r="F14" s="96" t="str">
        <f t="shared" si="121"/>
        <v/>
      </c>
      <c r="G14" s="96" t="str">
        <f t="shared" si="0"/>
        <v/>
      </c>
      <c r="H14" s="96" t="str">
        <f t="shared" si="1"/>
        <v/>
      </c>
      <c r="I14" s="96" t="str">
        <f t="shared" si="2"/>
        <v/>
      </c>
      <c r="J14" s="97" t="str">
        <f t="shared" si="3"/>
        <v/>
      </c>
      <c r="K14" s="97" t="str">
        <f t="shared" si="4"/>
        <v/>
      </c>
      <c r="L14" s="97" t="str">
        <f t="shared" si="5"/>
        <v/>
      </c>
      <c r="M14" s="97" t="str">
        <f t="shared" si="6"/>
        <v/>
      </c>
      <c r="N14" s="87"/>
      <c r="O14" s="12"/>
      <c r="P14" s="12"/>
      <c r="Q14" s="97" t="str">
        <f t="shared" si="7"/>
        <v/>
      </c>
      <c r="R14" s="97" t="str">
        <f t="shared" si="8"/>
        <v/>
      </c>
      <c r="S14" s="89"/>
      <c r="T14" s="90"/>
      <c r="U14" s="90"/>
      <c r="V14" s="100" t="str">
        <f t="shared" si="9"/>
        <v/>
      </c>
      <c r="W14" s="87"/>
      <c r="X14" s="12"/>
      <c r="Y14" s="12"/>
      <c r="Z14" s="97" t="str">
        <f t="shared" si="10"/>
        <v/>
      </c>
      <c r="AA14" s="97"/>
      <c r="AB14" s="89"/>
      <c r="AC14" s="90"/>
      <c r="AD14" s="90"/>
      <c r="AE14" s="100" t="str">
        <f t="shared" si="11"/>
        <v/>
      </c>
      <c r="AF14" s="87"/>
      <c r="AG14" s="12"/>
      <c r="AH14" s="12"/>
      <c r="AI14" s="97" t="str">
        <f t="shared" si="12"/>
        <v/>
      </c>
      <c r="AJ14" s="97" t="str">
        <f t="shared" si="13"/>
        <v/>
      </c>
      <c r="AK14" s="89"/>
      <c r="AL14" s="90"/>
      <c r="AM14" s="90"/>
      <c r="AN14" s="100" t="str">
        <f t="shared" si="14"/>
        <v/>
      </c>
      <c r="AO14" s="87"/>
      <c r="AP14" s="12"/>
      <c r="AQ14" s="12"/>
      <c r="AR14" s="97" t="str">
        <f t="shared" si="15"/>
        <v/>
      </c>
      <c r="AS14" s="97"/>
      <c r="AT14" s="89"/>
      <c r="AU14" s="90"/>
      <c r="AV14" s="90"/>
      <c r="AW14" s="100" t="str">
        <f t="shared" si="16"/>
        <v/>
      </c>
      <c r="AX14" s="87"/>
      <c r="AY14" s="12"/>
      <c r="AZ14" s="12"/>
      <c r="BA14" s="97" t="str">
        <f t="shared" si="17"/>
        <v/>
      </c>
      <c r="BB14" s="97" t="str">
        <f t="shared" si="18"/>
        <v/>
      </c>
      <c r="BC14" s="89"/>
      <c r="BD14" s="90"/>
      <c r="BE14" s="90"/>
      <c r="BF14" s="100" t="str">
        <f t="shared" si="19"/>
        <v/>
      </c>
      <c r="BG14" s="87"/>
      <c r="BH14" s="12"/>
      <c r="BI14" s="12"/>
      <c r="BJ14" s="97" t="str">
        <f t="shared" si="20"/>
        <v/>
      </c>
      <c r="BK14" s="97" t="str">
        <f t="shared" si="21"/>
        <v/>
      </c>
      <c r="BL14" s="89"/>
      <c r="BM14" s="90"/>
      <c r="BN14" s="90"/>
      <c r="BO14" s="100" t="str">
        <f t="shared" si="22"/>
        <v/>
      </c>
      <c r="BP14" s="87"/>
      <c r="BQ14" s="12"/>
      <c r="BR14" s="12"/>
      <c r="BS14" s="97" t="str">
        <f t="shared" si="23"/>
        <v/>
      </c>
      <c r="BT14" s="97"/>
      <c r="BU14" s="89"/>
      <c r="BV14" s="90"/>
      <c r="BW14" s="90"/>
      <c r="BX14" s="100" t="str">
        <f t="shared" si="24"/>
        <v/>
      </c>
      <c r="BY14" s="87"/>
      <c r="BZ14" s="12"/>
      <c r="CA14" s="12"/>
      <c r="CB14" s="97" t="str">
        <f t="shared" si="25"/>
        <v/>
      </c>
      <c r="CC14" s="97" t="str">
        <f t="shared" si="26"/>
        <v/>
      </c>
      <c r="CD14" s="89"/>
      <c r="CE14" s="90"/>
      <c r="CF14" s="90"/>
      <c r="CG14" s="100" t="str">
        <f t="shared" si="27"/>
        <v/>
      </c>
      <c r="CH14" s="90"/>
      <c r="CI14" s="97" t="str">
        <f t="shared" si="28"/>
        <v/>
      </c>
      <c r="CJ14" s="96" t="str">
        <f t="shared" si="29"/>
        <v/>
      </c>
      <c r="CK14" s="89"/>
      <c r="CL14" s="90"/>
      <c r="CM14" s="90"/>
      <c r="CN14" s="100" t="str">
        <f t="shared" si="30"/>
        <v/>
      </c>
      <c r="CO14" s="87"/>
      <c r="CP14" s="12"/>
      <c r="CQ14" s="12"/>
      <c r="CR14" s="97" t="str">
        <f t="shared" si="31"/>
        <v/>
      </c>
      <c r="CS14" s="97"/>
      <c r="CT14" s="89"/>
      <c r="CU14" s="90"/>
      <c r="CV14" s="90"/>
      <c r="CW14" s="100" t="str">
        <f t="shared" si="32"/>
        <v/>
      </c>
      <c r="CX14" s="87"/>
      <c r="CY14" s="12"/>
      <c r="CZ14" s="12"/>
      <c r="DA14" s="97" t="str">
        <f t="shared" si="33"/>
        <v/>
      </c>
      <c r="DB14" s="97" t="str">
        <f t="shared" si="34"/>
        <v/>
      </c>
      <c r="DC14" s="89"/>
      <c r="DD14" s="90"/>
      <c r="DE14" s="90"/>
      <c r="DF14" s="100" t="str">
        <f t="shared" si="35"/>
        <v/>
      </c>
      <c r="DG14" s="66"/>
      <c r="DH14" s="97" t="str">
        <f t="shared" si="36"/>
        <v/>
      </c>
      <c r="DI14" s="96" t="str">
        <f t="shared" si="37"/>
        <v/>
      </c>
      <c r="DJ14" s="89"/>
      <c r="DK14" s="90"/>
      <c r="DL14" s="90"/>
      <c r="DM14" s="100" t="str">
        <f t="shared" si="38"/>
        <v/>
      </c>
      <c r="DN14" s="66"/>
      <c r="DO14" s="97" t="str">
        <f t="shared" si="39"/>
        <v/>
      </c>
      <c r="DP14" s="96" t="str">
        <f t="shared" si="40"/>
        <v/>
      </c>
      <c r="DQ14" s="89"/>
      <c r="DR14" s="90"/>
      <c r="DS14" s="90"/>
      <c r="DT14" s="100" t="str">
        <f t="shared" si="41"/>
        <v/>
      </c>
      <c r="DU14" s="66"/>
      <c r="DV14" s="97" t="str">
        <f t="shared" si="42"/>
        <v/>
      </c>
      <c r="DW14" s="96" t="str">
        <f t="shared" si="43"/>
        <v/>
      </c>
      <c r="DX14" s="89"/>
      <c r="DY14" s="90"/>
      <c r="DZ14" s="90"/>
      <c r="EA14" s="100" t="str">
        <f t="shared" si="44"/>
        <v/>
      </c>
      <c r="EB14" s="90"/>
      <c r="EC14" s="12"/>
      <c r="ED14" s="12"/>
      <c r="EE14" s="97" t="str">
        <f t="shared" si="45"/>
        <v/>
      </c>
      <c r="EF14" s="97"/>
      <c r="EG14" s="89"/>
      <c r="EH14" s="90"/>
      <c r="EI14" s="90"/>
      <c r="EJ14" s="100" t="str">
        <f t="shared" si="46"/>
        <v/>
      </c>
      <c r="EK14" s="66"/>
      <c r="EL14" s="97" t="str">
        <f t="shared" si="47"/>
        <v/>
      </c>
      <c r="EM14" s="96" t="str">
        <f t="shared" si="48"/>
        <v/>
      </c>
      <c r="EN14" s="89"/>
      <c r="EO14" s="90"/>
      <c r="EP14" s="90"/>
      <c r="EQ14" s="100" t="str">
        <f t="shared" si="49"/>
        <v/>
      </c>
      <c r="ER14" s="66"/>
      <c r="ES14" s="97" t="str">
        <f t="shared" si="50"/>
        <v/>
      </c>
      <c r="ET14" s="96" t="str">
        <f t="shared" si="51"/>
        <v/>
      </c>
      <c r="EU14" s="89"/>
      <c r="EV14" s="90"/>
      <c r="EW14" s="90"/>
      <c r="EX14" s="100" t="str">
        <f t="shared" si="52"/>
        <v/>
      </c>
      <c r="EY14" s="66"/>
      <c r="EZ14" s="97" t="str">
        <f t="shared" si="53"/>
        <v/>
      </c>
      <c r="FA14" s="96" t="str">
        <f t="shared" si="54"/>
        <v/>
      </c>
      <c r="FB14" s="89"/>
      <c r="FC14" s="90"/>
      <c r="FD14" s="90"/>
      <c r="FE14" s="100" t="str">
        <f t="shared" si="55"/>
        <v/>
      </c>
      <c r="FF14" s="66"/>
      <c r="FG14" s="97" t="str">
        <f t="shared" si="56"/>
        <v/>
      </c>
      <c r="FH14" s="96" t="str">
        <f t="shared" si="57"/>
        <v/>
      </c>
      <c r="FI14" s="89"/>
      <c r="FJ14" s="90"/>
      <c r="FK14" s="90"/>
      <c r="FL14" s="100" t="str">
        <f t="shared" si="58"/>
        <v/>
      </c>
      <c r="FM14" s="87"/>
      <c r="FN14" s="12"/>
      <c r="FO14" s="12"/>
      <c r="FP14" s="97" t="str">
        <f t="shared" si="59"/>
        <v/>
      </c>
      <c r="FQ14" s="97" t="str">
        <f t="shared" si="60"/>
        <v/>
      </c>
      <c r="FR14" s="89"/>
      <c r="FS14" s="90"/>
      <c r="FT14" s="90"/>
      <c r="FU14" s="100" t="str">
        <f t="shared" si="61"/>
        <v/>
      </c>
      <c r="FV14" s="87"/>
      <c r="FW14" s="66"/>
      <c r="FX14" s="96" t="str">
        <f t="shared" si="62"/>
        <v/>
      </c>
      <c r="FY14" s="66"/>
      <c r="FZ14" s="89"/>
      <c r="GA14" s="93"/>
      <c r="GB14" s="93"/>
      <c r="GC14" s="100" t="str">
        <f t="shared" si="63"/>
        <v/>
      </c>
      <c r="GD14" s="12"/>
      <c r="GE14" s="12"/>
      <c r="GF14" s="12"/>
      <c r="GG14" s="97" t="str">
        <f t="shared" si="64"/>
        <v/>
      </c>
      <c r="GH14" s="97"/>
      <c r="GI14" s="89"/>
      <c r="GJ14" s="90"/>
      <c r="GK14" s="90"/>
      <c r="GL14" s="100" t="str">
        <f t="shared" si="65"/>
        <v/>
      </c>
      <c r="GM14" s="90"/>
      <c r="GN14" s="66"/>
      <c r="GO14" s="97" t="str">
        <f t="shared" si="66"/>
        <v/>
      </c>
      <c r="GP14" s="96" t="str">
        <f t="shared" si="67"/>
        <v/>
      </c>
      <c r="GQ14" s="89"/>
      <c r="GR14" s="90"/>
      <c r="GS14" s="90"/>
      <c r="GT14" s="100" t="str">
        <f t="shared" si="68"/>
        <v/>
      </c>
      <c r="GU14" s="66"/>
      <c r="GV14" s="96" t="str">
        <f t="shared" si="69"/>
        <v/>
      </c>
      <c r="GW14" s="66"/>
      <c r="GX14" s="89"/>
      <c r="GY14" s="90"/>
      <c r="GZ14" s="90"/>
      <c r="HA14" s="100" t="str">
        <f t="shared" si="70"/>
        <v/>
      </c>
      <c r="HB14" s="66"/>
      <c r="HC14" s="97" t="str">
        <f t="shared" si="71"/>
        <v/>
      </c>
      <c r="HD14" s="96" t="str">
        <f t="shared" si="72"/>
        <v/>
      </c>
      <c r="HE14" s="89"/>
      <c r="HF14" s="90"/>
      <c r="HG14" s="90"/>
      <c r="HH14" s="100" t="str">
        <f t="shared" si="73"/>
        <v/>
      </c>
      <c r="HI14" s="90"/>
      <c r="HJ14" s="12"/>
      <c r="HK14" s="96" t="str">
        <f t="shared" si="74"/>
        <v/>
      </c>
      <c r="HL14" s="66"/>
      <c r="HM14" s="89"/>
      <c r="HN14" s="90"/>
      <c r="HO14" s="90"/>
      <c r="HP14" s="100" t="str">
        <f t="shared" si="75"/>
        <v/>
      </c>
      <c r="HQ14" s="91"/>
      <c r="HR14" s="12"/>
      <c r="HS14" s="12"/>
      <c r="HT14" s="97" t="str">
        <f t="shared" si="76"/>
        <v/>
      </c>
      <c r="HU14" s="97" t="str">
        <f t="shared" si="77"/>
        <v/>
      </c>
      <c r="HV14" s="89"/>
      <c r="HW14" s="90"/>
      <c r="HX14" s="90"/>
      <c r="HY14" s="100" t="str">
        <f t="shared" si="78"/>
        <v/>
      </c>
      <c r="HZ14" s="91"/>
      <c r="IA14" s="12"/>
      <c r="IB14" s="12"/>
      <c r="IC14" s="97" t="str">
        <f t="shared" si="79"/>
        <v/>
      </c>
      <c r="ID14" s="97" t="str">
        <f t="shared" si="80"/>
        <v/>
      </c>
      <c r="IE14" s="89"/>
      <c r="IF14" s="90"/>
      <c r="IG14" s="90"/>
      <c r="IH14" s="100" t="str">
        <f t="shared" si="81"/>
        <v/>
      </c>
      <c r="II14" s="87"/>
      <c r="IJ14" s="12"/>
      <c r="IK14" s="12"/>
      <c r="IL14" s="97" t="str">
        <f t="shared" si="82"/>
        <v/>
      </c>
      <c r="IM14" s="97"/>
      <c r="IN14" s="89"/>
      <c r="IO14" s="90"/>
      <c r="IP14" s="90"/>
      <c r="IQ14" s="100" t="str">
        <f t="shared" si="83"/>
        <v/>
      </c>
      <c r="IR14" s="91"/>
      <c r="IS14" s="12"/>
      <c r="IT14" s="12"/>
      <c r="IU14" s="97" t="str">
        <f t="shared" si="84"/>
        <v/>
      </c>
      <c r="IV14" s="97"/>
      <c r="IW14" s="89"/>
      <c r="IX14" s="90"/>
      <c r="IY14" s="90"/>
      <c r="IZ14" s="100" t="str">
        <f t="shared" si="85"/>
        <v/>
      </c>
      <c r="JA14" s="87"/>
      <c r="JB14" s="12"/>
      <c r="JC14" s="12"/>
      <c r="JD14" s="97" t="str">
        <f t="shared" si="86"/>
        <v/>
      </c>
      <c r="JE14" s="97"/>
      <c r="JF14" s="89"/>
      <c r="JG14" s="90"/>
      <c r="JH14" s="90"/>
      <c r="JI14" s="100" t="str">
        <f t="shared" si="87"/>
        <v/>
      </c>
      <c r="JJ14" s="91"/>
      <c r="JK14" s="12"/>
      <c r="JL14" s="12"/>
      <c r="JM14" s="97" t="str">
        <f t="shared" si="88"/>
        <v/>
      </c>
      <c r="JN14" s="97" t="str">
        <f t="shared" si="89"/>
        <v/>
      </c>
      <c r="JO14" s="89"/>
      <c r="JP14" s="90"/>
      <c r="JQ14" s="90"/>
      <c r="JR14" s="100" t="str">
        <f t="shared" si="90"/>
        <v/>
      </c>
      <c r="JS14" s="66"/>
      <c r="JT14" s="96" t="str">
        <f t="shared" si="91"/>
        <v/>
      </c>
      <c r="JU14" s="66"/>
      <c r="JV14" s="66"/>
      <c r="JW14" s="97" t="str">
        <f t="shared" si="92"/>
        <v/>
      </c>
      <c r="JX14" s="96" t="str">
        <f t="shared" si="93"/>
        <v/>
      </c>
      <c r="JY14" s="66"/>
      <c r="JZ14" s="97" t="str">
        <f t="shared" si="94"/>
        <v/>
      </c>
      <c r="KA14" s="96" t="str">
        <f t="shared" si="95"/>
        <v/>
      </c>
      <c r="KB14" s="66"/>
      <c r="KC14" s="96" t="str">
        <f t="shared" si="96"/>
        <v/>
      </c>
      <c r="KD14" s="66"/>
      <c r="KE14" s="66"/>
      <c r="KF14" s="97" t="str">
        <f t="shared" si="97"/>
        <v/>
      </c>
      <c r="KG14" s="96" t="str">
        <f t="shared" si="98"/>
        <v/>
      </c>
      <c r="KH14" s="66"/>
      <c r="KI14" s="97" t="str">
        <f t="shared" si="99"/>
        <v/>
      </c>
      <c r="KJ14" s="96" t="str">
        <f t="shared" si="100"/>
        <v/>
      </c>
      <c r="KK14" s="66"/>
      <c r="KL14" s="97" t="str">
        <f t="shared" si="101"/>
        <v/>
      </c>
      <c r="KM14" s="96" t="str">
        <f t="shared" si="102"/>
        <v/>
      </c>
      <c r="KN14" s="89"/>
      <c r="KO14" s="90"/>
      <c r="KP14" s="89"/>
      <c r="KQ14" s="90"/>
      <c r="KR14" s="66"/>
      <c r="KS14" s="100" t="str">
        <f t="shared" si="103"/>
        <v/>
      </c>
      <c r="KT14" s="87"/>
      <c r="KU14" s="12"/>
      <c r="KV14" s="12"/>
      <c r="KW14" s="97" t="str">
        <f t="shared" si="104"/>
        <v/>
      </c>
      <c r="KX14" s="97" t="str">
        <f t="shared" si="105"/>
        <v/>
      </c>
      <c r="KY14" s="89"/>
      <c r="KZ14" s="90"/>
      <c r="LA14" s="90"/>
      <c r="LB14" s="100" t="str">
        <f t="shared" si="106"/>
        <v/>
      </c>
      <c r="LC14" s="87"/>
      <c r="LD14" s="12"/>
      <c r="LE14" s="12"/>
      <c r="LF14" s="97" t="str">
        <f t="shared" si="107"/>
        <v/>
      </c>
      <c r="LG14" s="97"/>
      <c r="LH14" s="89"/>
      <c r="LI14" s="90"/>
      <c r="LJ14" s="90"/>
      <c r="LK14" s="100" t="str">
        <f t="shared" si="108"/>
        <v/>
      </c>
      <c r="LL14" s="87"/>
      <c r="LM14" s="12"/>
      <c r="LN14" s="12"/>
      <c r="LO14" s="97" t="str">
        <f t="shared" si="109"/>
        <v/>
      </c>
      <c r="LP14" s="97" t="str">
        <f t="shared" si="110"/>
        <v/>
      </c>
      <c r="LQ14" s="89"/>
      <c r="LR14" s="90"/>
      <c r="LS14" s="90"/>
      <c r="LT14" s="100" t="str">
        <f t="shared" si="111"/>
        <v/>
      </c>
      <c r="LU14" s="87"/>
      <c r="LV14" s="12"/>
      <c r="LW14" s="12"/>
      <c r="LX14" s="97" t="str">
        <f t="shared" si="112"/>
        <v/>
      </c>
      <c r="LY14" s="97"/>
      <c r="LZ14" s="89"/>
      <c r="MA14" s="90"/>
      <c r="MB14" s="90"/>
      <c r="MC14" s="100" t="str">
        <f t="shared" si="113"/>
        <v/>
      </c>
      <c r="MD14" s="90"/>
      <c r="ME14" s="12"/>
      <c r="MF14" s="12"/>
      <c r="MG14" s="97" t="str">
        <f t="shared" si="114"/>
        <v/>
      </c>
      <c r="MH14" s="97"/>
      <c r="MI14" s="89"/>
      <c r="MJ14" s="90"/>
      <c r="MK14" s="90"/>
      <c r="ML14" s="100" t="str">
        <f t="shared" si="115"/>
        <v/>
      </c>
      <c r="MM14" s="90"/>
      <c r="MN14" s="12"/>
      <c r="MO14" s="12"/>
      <c r="MP14" s="97" t="str">
        <f t="shared" si="116"/>
        <v/>
      </c>
      <c r="MQ14" s="97"/>
      <c r="MR14" s="89"/>
      <c r="MS14" s="90"/>
      <c r="MT14" s="90"/>
      <c r="MU14" s="100" t="str">
        <f t="shared" si="117"/>
        <v/>
      </c>
      <c r="MV14" s="90"/>
      <c r="MW14" s="12"/>
      <c r="MX14" s="12"/>
      <c r="MY14" s="97" t="str">
        <f t="shared" si="118"/>
        <v/>
      </c>
      <c r="MZ14" s="97"/>
      <c r="NA14" s="89"/>
      <c r="NB14" s="90"/>
      <c r="NC14" s="90"/>
      <c r="ND14" s="100" t="str">
        <f t="shared" si="119"/>
        <v/>
      </c>
      <c r="NE14" s="90"/>
      <c r="NF14" s="12"/>
      <c r="NG14" s="12"/>
      <c r="NH14" s="97" t="str">
        <f t="shared" si="122"/>
        <v/>
      </c>
      <c r="NI14" s="97"/>
      <c r="NJ14" s="89"/>
      <c r="NK14" s="90"/>
      <c r="NL14" s="90"/>
      <c r="NM14" s="100" t="str">
        <f t="shared" si="120"/>
        <v/>
      </c>
      <c r="NN14" s="92"/>
      <c r="NO14" s="87"/>
    </row>
    <row r="15" spans="1:379" s="3" customFormat="1" ht="52" customHeight="1" x14ac:dyDescent="0.2">
      <c r="B15" s="87">
        <v>5</v>
      </c>
      <c r="C15" s="88"/>
      <c r="D15" s="88"/>
      <c r="E15" s="88"/>
      <c r="F15" s="96" t="str">
        <f t="shared" si="121"/>
        <v/>
      </c>
      <c r="G15" s="96" t="str">
        <f t="shared" si="0"/>
        <v/>
      </c>
      <c r="H15" s="96" t="str">
        <f t="shared" si="1"/>
        <v/>
      </c>
      <c r="I15" s="96" t="str">
        <f t="shared" si="2"/>
        <v/>
      </c>
      <c r="J15" s="97" t="str">
        <f t="shared" si="3"/>
        <v/>
      </c>
      <c r="K15" s="97" t="str">
        <f t="shared" si="4"/>
        <v/>
      </c>
      <c r="L15" s="97" t="str">
        <f t="shared" si="5"/>
        <v/>
      </c>
      <c r="M15" s="97" t="str">
        <f t="shared" si="6"/>
        <v/>
      </c>
      <c r="N15" s="87"/>
      <c r="O15" s="12"/>
      <c r="P15" s="12"/>
      <c r="Q15" s="97" t="str">
        <f t="shared" si="7"/>
        <v/>
      </c>
      <c r="R15" s="97" t="str">
        <f t="shared" si="8"/>
        <v/>
      </c>
      <c r="S15" s="89"/>
      <c r="T15" s="90"/>
      <c r="U15" s="90"/>
      <c r="V15" s="100" t="str">
        <f t="shared" si="9"/>
        <v/>
      </c>
      <c r="W15" s="87"/>
      <c r="X15" s="12"/>
      <c r="Y15" s="12"/>
      <c r="Z15" s="97" t="str">
        <f t="shared" si="10"/>
        <v/>
      </c>
      <c r="AA15" s="97"/>
      <c r="AB15" s="89"/>
      <c r="AC15" s="90"/>
      <c r="AD15" s="90"/>
      <c r="AE15" s="100" t="str">
        <f t="shared" si="11"/>
        <v/>
      </c>
      <c r="AF15" s="87"/>
      <c r="AG15" s="12"/>
      <c r="AH15" s="12"/>
      <c r="AI15" s="97" t="str">
        <f t="shared" si="12"/>
        <v/>
      </c>
      <c r="AJ15" s="97" t="str">
        <f t="shared" si="13"/>
        <v/>
      </c>
      <c r="AK15" s="89"/>
      <c r="AL15" s="90"/>
      <c r="AM15" s="90"/>
      <c r="AN15" s="100" t="str">
        <f t="shared" si="14"/>
        <v/>
      </c>
      <c r="AO15" s="87"/>
      <c r="AP15" s="12"/>
      <c r="AQ15" s="12"/>
      <c r="AR15" s="97" t="str">
        <f t="shared" si="15"/>
        <v/>
      </c>
      <c r="AS15" s="97"/>
      <c r="AT15" s="89"/>
      <c r="AU15" s="90"/>
      <c r="AV15" s="90"/>
      <c r="AW15" s="100" t="str">
        <f t="shared" si="16"/>
        <v/>
      </c>
      <c r="AX15" s="87"/>
      <c r="AY15" s="12"/>
      <c r="AZ15" s="12"/>
      <c r="BA15" s="97" t="str">
        <f t="shared" si="17"/>
        <v/>
      </c>
      <c r="BB15" s="97" t="str">
        <f t="shared" si="18"/>
        <v/>
      </c>
      <c r="BC15" s="89"/>
      <c r="BD15" s="90"/>
      <c r="BE15" s="90"/>
      <c r="BF15" s="100" t="str">
        <f t="shared" si="19"/>
        <v/>
      </c>
      <c r="BG15" s="87"/>
      <c r="BH15" s="12"/>
      <c r="BI15" s="12"/>
      <c r="BJ15" s="97" t="str">
        <f t="shared" si="20"/>
        <v/>
      </c>
      <c r="BK15" s="97" t="str">
        <f t="shared" si="21"/>
        <v/>
      </c>
      <c r="BL15" s="89"/>
      <c r="BM15" s="90"/>
      <c r="BN15" s="90"/>
      <c r="BO15" s="100" t="str">
        <f t="shared" si="22"/>
        <v/>
      </c>
      <c r="BP15" s="87"/>
      <c r="BQ15" s="12"/>
      <c r="BR15" s="12"/>
      <c r="BS15" s="97" t="str">
        <f t="shared" si="23"/>
        <v/>
      </c>
      <c r="BT15" s="97"/>
      <c r="BU15" s="89"/>
      <c r="BV15" s="90"/>
      <c r="BW15" s="90"/>
      <c r="BX15" s="100" t="str">
        <f t="shared" si="24"/>
        <v/>
      </c>
      <c r="BY15" s="87"/>
      <c r="BZ15" s="12"/>
      <c r="CA15" s="12"/>
      <c r="CB15" s="97" t="str">
        <f t="shared" si="25"/>
        <v/>
      </c>
      <c r="CC15" s="97" t="str">
        <f t="shared" si="26"/>
        <v/>
      </c>
      <c r="CD15" s="89"/>
      <c r="CE15" s="90"/>
      <c r="CF15" s="90"/>
      <c r="CG15" s="100" t="str">
        <f t="shared" si="27"/>
        <v/>
      </c>
      <c r="CH15" s="90"/>
      <c r="CI15" s="97" t="str">
        <f t="shared" si="28"/>
        <v/>
      </c>
      <c r="CJ15" s="96" t="str">
        <f t="shared" si="29"/>
        <v/>
      </c>
      <c r="CK15" s="89"/>
      <c r="CL15" s="90"/>
      <c r="CM15" s="90"/>
      <c r="CN15" s="100" t="str">
        <f t="shared" si="30"/>
        <v/>
      </c>
      <c r="CO15" s="87"/>
      <c r="CP15" s="12"/>
      <c r="CQ15" s="12"/>
      <c r="CR15" s="97" t="str">
        <f t="shared" si="31"/>
        <v/>
      </c>
      <c r="CS15" s="97"/>
      <c r="CT15" s="89"/>
      <c r="CU15" s="90"/>
      <c r="CV15" s="90"/>
      <c r="CW15" s="100" t="str">
        <f t="shared" si="32"/>
        <v/>
      </c>
      <c r="CX15" s="87"/>
      <c r="CY15" s="12"/>
      <c r="CZ15" s="12"/>
      <c r="DA15" s="97" t="str">
        <f t="shared" si="33"/>
        <v/>
      </c>
      <c r="DB15" s="97" t="str">
        <f t="shared" si="34"/>
        <v/>
      </c>
      <c r="DC15" s="89"/>
      <c r="DD15" s="90"/>
      <c r="DE15" s="90"/>
      <c r="DF15" s="100" t="str">
        <f t="shared" si="35"/>
        <v/>
      </c>
      <c r="DG15" s="66"/>
      <c r="DH15" s="97" t="str">
        <f t="shared" si="36"/>
        <v/>
      </c>
      <c r="DI15" s="96" t="str">
        <f t="shared" si="37"/>
        <v/>
      </c>
      <c r="DJ15" s="89"/>
      <c r="DK15" s="90"/>
      <c r="DL15" s="90"/>
      <c r="DM15" s="100" t="str">
        <f t="shared" si="38"/>
        <v/>
      </c>
      <c r="DN15" s="66"/>
      <c r="DO15" s="97" t="str">
        <f t="shared" si="39"/>
        <v/>
      </c>
      <c r="DP15" s="96" t="str">
        <f t="shared" si="40"/>
        <v/>
      </c>
      <c r="DQ15" s="89"/>
      <c r="DR15" s="90"/>
      <c r="DS15" s="90"/>
      <c r="DT15" s="100" t="str">
        <f t="shared" si="41"/>
        <v/>
      </c>
      <c r="DU15" s="66"/>
      <c r="DV15" s="97" t="str">
        <f t="shared" si="42"/>
        <v/>
      </c>
      <c r="DW15" s="96" t="str">
        <f t="shared" si="43"/>
        <v/>
      </c>
      <c r="DX15" s="89"/>
      <c r="DY15" s="90"/>
      <c r="DZ15" s="90"/>
      <c r="EA15" s="100" t="str">
        <f t="shared" si="44"/>
        <v/>
      </c>
      <c r="EB15" s="90"/>
      <c r="EC15" s="12"/>
      <c r="ED15" s="12"/>
      <c r="EE15" s="97" t="str">
        <f t="shared" si="45"/>
        <v/>
      </c>
      <c r="EF15" s="97"/>
      <c r="EG15" s="89"/>
      <c r="EH15" s="90"/>
      <c r="EI15" s="90"/>
      <c r="EJ15" s="100" t="str">
        <f t="shared" si="46"/>
        <v/>
      </c>
      <c r="EK15" s="66"/>
      <c r="EL15" s="97" t="str">
        <f t="shared" si="47"/>
        <v/>
      </c>
      <c r="EM15" s="96" t="str">
        <f t="shared" si="48"/>
        <v/>
      </c>
      <c r="EN15" s="89"/>
      <c r="EO15" s="90"/>
      <c r="EP15" s="90"/>
      <c r="EQ15" s="100" t="str">
        <f t="shared" si="49"/>
        <v/>
      </c>
      <c r="ER15" s="66"/>
      <c r="ES15" s="97" t="str">
        <f t="shared" si="50"/>
        <v/>
      </c>
      <c r="ET15" s="96" t="str">
        <f t="shared" si="51"/>
        <v/>
      </c>
      <c r="EU15" s="89"/>
      <c r="EV15" s="90"/>
      <c r="EW15" s="90"/>
      <c r="EX15" s="100" t="str">
        <f t="shared" si="52"/>
        <v/>
      </c>
      <c r="EY15" s="66"/>
      <c r="EZ15" s="97" t="str">
        <f t="shared" si="53"/>
        <v/>
      </c>
      <c r="FA15" s="96" t="str">
        <f t="shared" si="54"/>
        <v/>
      </c>
      <c r="FB15" s="89"/>
      <c r="FC15" s="90"/>
      <c r="FD15" s="90"/>
      <c r="FE15" s="100" t="str">
        <f t="shared" si="55"/>
        <v/>
      </c>
      <c r="FF15" s="66"/>
      <c r="FG15" s="97" t="str">
        <f t="shared" si="56"/>
        <v/>
      </c>
      <c r="FH15" s="96" t="str">
        <f t="shared" si="57"/>
        <v/>
      </c>
      <c r="FI15" s="89"/>
      <c r="FJ15" s="90"/>
      <c r="FK15" s="90"/>
      <c r="FL15" s="100" t="str">
        <f t="shared" si="58"/>
        <v/>
      </c>
      <c r="FM15" s="87"/>
      <c r="FN15" s="12"/>
      <c r="FO15" s="12"/>
      <c r="FP15" s="97" t="str">
        <f t="shared" si="59"/>
        <v/>
      </c>
      <c r="FQ15" s="97" t="str">
        <f t="shared" si="60"/>
        <v/>
      </c>
      <c r="FR15" s="89"/>
      <c r="FS15" s="90"/>
      <c r="FT15" s="90"/>
      <c r="FU15" s="100" t="str">
        <f t="shared" si="61"/>
        <v/>
      </c>
      <c r="FV15" s="87"/>
      <c r="FW15" s="66"/>
      <c r="FX15" s="96" t="str">
        <f t="shared" si="62"/>
        <v/>
      </c>
      <c r="FY15" s="66"/>
      <c r="FZ15" s="89"/>
      <c r="GA15" s="93"/>
      <c r="GB15" s="93"/>
      <c r="GC15" s="100" t="str">
        <f t="shared" si="63"/>
        <v/>
      </c>
      <c r="GD15" s="12"/>
      <c r="GE15" s="12"/>
      <c r="GF15" s="12"/>
      <c r="GG15" s="97" t="str">
        <f t="shared" si="64"/>
        <v/>
      </c>
      <c r="GH15" s="97"/>
      <c r="GI15" s="89"/>
      <c r="GJ15" s="90"/>
      <c r="GK15" s="90"/>
      <c r="GL15" s="100" t="str">
        <f t="shared" si="65"/>
        <v/>
      </c>
      <c r="GM15" s="90"/>
      <c r="GN15" s="66"/>
      <c r="GO15" s="97" t="str">
        <f t="shared" si="66"/>
        <v/>
      </c>
      <c r="GP15" s="96" t="str">
        <f t="shared" si="67"/>
        <v/>
      </c>
      <c r="GQ15" s="89"/>
      <c r="GR15" s="90"/>
      <c r="GS15" s="90"/>
      <c r="GT15" s="100" t="str">
        <f t="shared" si="68"/>
        <v/>
      </c>
      <c r="GU15" s="66"/>
      <c r="GV15" s="96" t="str">
        <f t="shared" si="69"/>
        <v/>
      </c>
      <c r="GW15" s="66"/>
      <c r="GX15" s="89"/>
      <c r="GY15" s="90"/>
      <c r="GZ15" s="90"/>
      <c r="HA15" s="100" t="str">
        <f t="shared" si="70"/>
        <v/>
      </c>
      <c r="HB15" s="66"/>
      <c r="HC15" s="97" t="str">
        <f t="shared" si="71"/>
        <v/>
      </c>
      <c r="HD15" s="96" t="str">
        <f t="shared" si="72"/>
        <v/>
      </c>
      <c r="HE15" s="89"/>
      <c r="HF15" s="90"/>
      <c r="HG15" s="90"/>
      <c r="HH15" s="100" t="str">
        <f t="shared" si="73"/>
        <v/>
      </c>
      <c r="HI15" s="90"/>
      <c r="HJ15" s="12"/>
      <c r="HK15" s="96" t="str">
        <f t="shared" si="74"/>
        <v/>
      </c>
      <c r="HL15" s="66"/>
      <c r="HM15" s="89"/>
      <c r="HN15" s="90"/>
      <c r="HO15" s="90"/>
      <c r="HP15" s="100" t="str">
        <f t="shared" si="75"/>
        <v/>
      </c>
      <c r="HQ15" s="91"/>
      <c r="HR15" s="12"/>
      <c r="HS15" s="12"/>
      <c r="HT15" s="97" t="str">
        <f t="shared" si="76"/>
        <v/>
      </c>
      <c r="HU15" s="97" t="str">
        <f t="shared" si="77"/>
        <v/>
      </c>
      <c r="HV15" s="89"/>
      <c r="HW15" s="90"/>
      <c r="HX15" s="90"/>
      <c r="HY15" s="100" t="str">
        <f t="shared" si="78"/>
        <v/>
      </c>
      <c r="HZ15" s="91"/>
      <c r="IA15" s="12"/>
      <c r="IB15" s="12"/>
      <c r="IC15" s="97" t="str">
        <f t="shared" si="79"/>
        <v/>
      </c>
      <c r="ID15" s="97" t="str">
        <f t="shared" si="80"/>
        <v/>
      </c>
      <c r="IE15" s="89"/>
      <c r="IF15" s="90"/>
      <c r="IG15" s="90"/>
      <c r="IH15" s="100" t="str">
        <f t="shared" si="81"/>
        <v/>
      </c>
      <c r="II15" s="87"/>
      <c r="IJ15" s="12"/>
      <c r="IK15" s="12"/>
      <c r="IL15" s="97" t="str">
        <f t="shared" si="82"/>
        <v/>
      </c>
      <c r="IM15" s="97"/>
      <c r="IN15" s="89"/>
      <c r="IO15" s="90"/>
      <c r="IP15" s="90"/>
      <c r="IQ15" s="100" t="str">
        <f t="shared" si="83"/>
        <v/>
      </c>
      <c r="IR15" s="91"/>
      <c r="IS15" s="12"/>
      <c r="IT15" s="12"/>
      <c r="IU15" s="97" t="str">
        <f t="shared" si="84"/>
        <v/>
      </c>
      <c r="IV15" s="97"/>
      <c r="IW15" s="89"/>
      <c r="IX15" s="90"/>
      <c r="IY15" s="90"/>
      <c r="IZ15" s="100" t="str">
        <f t="shared" si="85"/>
        <v/>
      </c>
      <c r="JA15" s="87"/>
      <c r="JB15" s="12"/>
      <c r="JC15" s="12"/>
      <c r="JD15" s="97" t="str">
        <f t="shared" si="86"/>
        <v/>
      </c>
      <c r="JE15" s="97"/>
      <c r="JF15" s="89"/>
      <c r="JG15" s="90"/>
      <c r="JH15" s="90"/>
      <c r="JI15" s="100" t="str">
        <f t="shared" si="87"/>
        <v/>
      </c>
      <c r="JJ15" s="91"/>
      <c r="JK15" s="12"/>
      <c r="JL15" s="12"/>
      <c r="JM15" s="97" t="str">
        <f t="shared" si="88"/>
        <v/>
      </c>
      <c r="JN15" s="97" t="str">
        <f t="shared" si="89"/>
        <v/>
      </c>
      <c r="JO15" s="89"/>
      <c r="JP15" s="90"/>
      <c r="JQ15" s="90"/>
      <c r="JR15" s="100" t="str">
        <f t="shared" si="90"/>
        <v/>
      </c>
      <c r="JS15" s="66"/>
      <c r="JT15" s="96" t="str">
        <f t="shared" si="91"/>
        <v/>
      </c>
      <c r="JU15" s="66"/>
      <c r="JV15" s="66"/>
      <c r="JW15" s="97" t="str">
        <f t="shared" si="92"/>
        <v/>
      </c>
      <c r="JX15" s="96" t="str">
        <f t="shared" si="93"/>
        <v/>
      </c>
      <c r="JY15" s="66"/>
      <c r="JZ15" s="97" t="str">
        <f t="shared" si="94"/>
        <v/>
      </c>
      <c r="KA15" s="96" t="str">
        <f t="shared" si="95"/>
        <v/>
      </c>
      <c r="KB15" s="66"/>
      <c r="KC15" s="96" t="str">
        <f t="shared" si="96"/>
        <v/>
      </c>
      <c r="KD15" s="66"/>
      <c r="KE15" s="66"/>
      <c r="KF15" s="97" t="str">
        <f t="shared" si="97"/>
        <v/>
      </c>
      <c r="KG15" s="96" t="str">
        <f t="shared" si="98"/>
        <v/>
      </c>
      <c r="KH15" s="66"/>
      <c r="KI15" s="97" t="str">
        <f t="shared" si="99"/>
        <v/>
      </c>
      <c r="KJ15" s="96" t="str">
        <f t="shared" si="100"/>
        <v/>
      </c>
      <c r="KK15" s="66"/>
      <c r="KL15" s="97" t="str">
        <f t="shared" si="101"/>
        <v/>
      </c>
      <c r="KM15" s="96" t="str">
        <f t="shared" si="102"/>
        <v/>
      </c>
      <c r="KN15" s="89"/>
      <c r="KO15" s="90"/>
      <c r="KP15" s="89"/>
      <c r="KQ15" s="90"/>
      <c r="KR15" s="66"/>
      <c r="KS15" s="100" t="str">
        <f t="shared" si="103"/>
        <v/>
      </c>
      <c r="KT15" s="87"/>
      <c r="KU15" s="12"/>
      <c r="KV15" s="12"/>
      <c r="KW15" s="97" t="str">
        <f t="shared" si="104"/>
        <v/>
      </c>
      <c r="KX15" s="97" t="str">
        <f t="shared" si="105"/>
        <v/>
      </c>
      <c r="KY15" s="89"/>
      <c r="KZ15" s="90"/>
      <c r="LA15" s="90"/>
      <c r="LB15" s="100" t="str">
        <f t="shared" si="106"/>
        <v/>
      </c>
      <c r="LC15" s="87"/>
      <c r="LD15" s="12"/>
      <c r="LE15" s="12"/>
      <c r="LF15" s="97" t="str">
        <f t="shared" si="107"/>
        <v/>
      </c>
      <c r="LG15" s="97"/>
      <c r="LH15" s="89"/>
      <c r="LI15" s="90"/>
      <c r="LJ15" s="90"/>
      <c r="LK15" s="100" t="str">
        <f t="shared" si="108"/>
        <v/>
      </c>
      <c r="LL15" s="87"/>
      <c r="LM15" s="12"/>
      <c r="LN15" s="12"/>
      <c r="LO15" s="97" t="str">
        <f t="shared" si="109"/>
        <v/>
      </c>
      <c r="LP15" s="97" t="str">
        <f t="shared" si="110"/>
        <v/>
      </c>
      <c r="LQ15" s="89"/>
      <c r="LR15" s="90"/>
      <c r="LS15" s="90"/>
      <c r="LT15" s="100" t="str">
        <f t="shared" si="111"/>
        <v/>
      </c>
      <c r="LU15" s="87"/>
      <c r="LV15" s="12"/>
      <c r="LW15" s="12"/>
      <c r="LX15" s="97" t="str">
        <f t="shared" si="112"/>
        <v/>
      </c>
      <c r="LY15" s="97"/>
      <c r="LZ15" s="89"/>
      <c r="MA15" s="90"/>
      <c r="MB15" s="90"/>
      <c r="MC15" s="100" t="str">
        <f t="shared" si="113"/>
        <v/>
      </c>
      <c r="MD15" s="90"/>
      <c r="ME15" s="12"/>
      <c r="MF15" s="12"/>
      <c r="MG15" s="97" t="str">
        <f t="shared" si="114"/>
        <v/>
      </c>
      <c r="MH15" s="97"/>
      <c r="MI15" s="89"/>
      <c r="MJ15" s="90"/>
      <c r="MK15" s="90"/>
      <c r="ML15" s="100" t="str">
        <f t="shared" si="115"/>
        <v/>
      </c>
      <c r="MM15" s="90"/>
      <c r="MN15" s="12"/>
      <c r="MO15" s="12"/>
      <c r="MP15" s="97" t="str">
        <f t="shared" si="116"/>
        <v/>
      </c>
      <c r="MQ15" s="97"/>
      <c r="MR15" s="89"/>
      <c r="MS15" s="90"/>
      <c r="MT15" s="90"/>
      <c r="MU15" s="100" t="str">
        <f t="shared" si="117"/>
        <v/>
      </c>
      <c r="MV15" s="90"/>
      <c r="MW15" s="12"/>
      <c r="MX15" s="12"/>
      <c r="MY15" s="97" t="str">
        <f t="shared" si="118"/>
        <v/>
      </c>
      <c r="MZ15" s="97"/>
      <c r="NA15" s="89"/>
      <c r="NB15" s="90"/>
      <c r="NC15" s="90"/>
      <c r="ND15" s="100" t="str">
        <f t="shared" si="119"/>
        <v/>
      </c>
      <c r="NE15" s="90"/>
      <c r="NF15" s="12"/>
      <c r="NG15" s="12"/>
      <c r="NH15" s="97" t="str">
        <f t="shared" si="122"/>
        <v/>
      </c>
      <c r="NI15" s="97"/>
      <c r="NJ15" s="89"/>
      <c r="NK15" s="90"/>
      <c r="NL15" s="90"/>
      <c r="NM15" s="100" t="str">
        <f t="shared" si="120"/>
        <v/>
      </c>
      <c r="NN15" s="92"/>
      <c r="NO15" s="87"/>
    </row>
    <row r="16" spans="1:379" s="3" customFormat="1" ht="52" customHeight="1" x14ac:dyDescent="0.2">
      <c r="B16" s="87">
        <v>6</v>
      </c>
      <c r="C16" s="88"/>
      <c r="D16" s="88"/>
      <c r="E16" s="88"/>
      <c r="F16" s="96" t="str">
        <f t="shared" si="121"/>
        <v/>
      </c>
      <c r="G16" s="96" t="str">
        <f t="shared" si="0"/>
        <v/>
      </c>
      <c r="H16" s="96" t="str">
        <f t="shared" si="1"/>
        <v/>
      </c>
      <c r="I16" s="96" t="str">
        <f t="shared" si="2"/>
        <v/>
      </c>
      <c r="J16" s="97" t="str">
        <f t="shared" si="3"/>
        <v/>
      </c>
      <c r="K16" s="97" t="str">
        <f t="shared" si="4"/>
        <v/>
      </c>
      <c r="L16" s="97" t="str">
        <f t="shared" si="5"/>
        <v/>
      </c>
      <c r="M16" s="97" t="str">
        <f t="shared" si="6"/>
        <v/>
      </c>
      <c r="N16" s="87"/>
      <c r="O16" s="12"/>
      <c r="P16" s="12"/>
      <c r="Q16" s="97" t="str">
        <f t="shared" si="7"/>
        <v/>
      </c>
      <c r="R16" s="97" t="str">
        <f t="shared" si="8"/>
        <v/>
      </c>
      <c r="S16" s="89"/>
      <c r="T16" s="90"/>
      <c r="U16" s="90"/>
      <c r="V16" s="100" t="str">
        <f t="shared" si="9"/>
        <v/>
      </c>
      <c r="W16" s="87"/>
      <c r="X16" s="12"/>
      <c r="Y16" s="12"/>
      <c r="Z16" s="97" t="str">
        <f t="shared" si="10"/>
        <v/>
      </c>
      <c r="AA16" s="97"/>
      <c r="AB16" s="89"/>
      <c r="AC16" s="90"/>
      <c r="AD16" s="90"/>
      <c r="AE16" s="100" t="str">
        <f t="shared" si="11"/>
        <v/>
      </c>
      <c r="AF16" s="87"/>
      <c r="AG16" s="12"/>
      <c r="AH16" s="12"/>
      <c r="AI16" s="97" t="str">
        <f t="shared" si="12"/>
        <v/>
      </c>
      <c r="AJ16" s="97" t="str">
        <f t="shared" si="13"/>
        <v/>
      </c>
      <c r="AK16" s="89"/>
      <c r="AL16" s="90"/>
      <c r="AM16" s="90"/>
      <c r="AN16" s="100" t="str">
        <f t="shared" si="14"/>
        <v/>
      </c>
      <c r="AO16" s="87"/>
      <c r="AP16" s="12"/>
      <c r="AQ16" s="12"/>
      <c r="AR16" s="97" t="str">
        <f t="shared" si="15"/>
        <v/>
      </c>
      <c r="AS16" s="97"/>
      <c r="AT16" s="89"/>
      <c r="AU16" s="90"/>
      <c r="AV16" s="90"/>
      <c r="AW16" s="100" t="str">
        <f t="shared" si="16"/>
        <v/>
      </c>
      <c r="AX16" s="87"/>
      <c r="AY16" s="12"/>
      <c r="AZ16" s="12"/>
      <c r="BA16" s="97" t="str">
        <f t="shared" si="17"/>
        <v/>
      </c>
      <c r="BB16" s="97" t="str">
        <f t="shared" si="18"/>
        <v/>
      </c>
      <c r="BC16" s="89"/>
      <c r="BD16" s="90"/>
      <c r="BE16" s="90"/>
      <c r="BF16" s="100" t="str">
        <f t="shared" si="19"/>
        <v/>
      </c>
      <c r="BG16" s="87"/>
      <c r="BH16" s="12"/>
      <c r="BI16" s="12"/>
      <c r="BJ16" s="97" t="str">
        <f t="shared" si="20"/>
        <v/>
      </c>
      <c r="BK16" s="97" t="str">
        <f t="shared" si="21"/>
        <v/>
      </c>
      <c r="BL16" s="89"/>
      <c r="BM16" s="90"/>
      <c r="BN16" s="90"/>
      <c r="BO16" s="100" t="str">
        <f t="shared" si="22"/>
        <v/>
      </c>
      <c r="BP16" s="87"/>
      <c r="BQ16" s="12"/>
      <c r="BR16" s="12"/>
      <c r="BS16" s="97" t="str">
        <f t="shared" si="23"/>
        <v/>
      </c>
      <c r="BT16" s="97"/>
      <c r="BU16" s="89"/>
      <c r="BV16" s="90"/>
      <c r="BW16" s="90"/>
      <c r="BX16" s="100" t="str">
        <f t="shared" si="24"/>
        <v/>
      </c>
      <c r="BY16" s="87"/>
      <c r="BZ16" s="12"/>
      <c r="CA16" s="12"/>
      <c r="CB16" s="97" t="str">
        <f t="shared" si="25"/>
        <v/>
      </c>
      <c r="CC16" s="97" t="str">
        <f t="shared" si="26"/>
        <v/>
      </c>
      <c r="CD16" s="89"/>
      <c r="CE16" s="90"/>
      <c r="CF16" s="90"/>
      <c r="CG16" s="100" t="str">
        <f t="shared" si="27"/>
        <v/>
      </c>
      <c r="CH16" s="90"/>
      <c r="CI16" s="97" t="str">
        <f t="shared" si="28"/>
        <v/>
      </c>
      <c r="CJ16" s="96" t="str">
        <f t="shared" si="29"/>
        <v/>
      </c>
      <c r="CK16" s="89"/>
      <c r="CL16" s="90"/>
      <c r="CM16" s="90"/>
      <c r="CN16" s="100" t="str">
        <f t="shared" si="30"/>
        <v/>
      </c>
      <c r="CO16" s="87"/>
      <c r="CP16" s="12"/>
      <c r="CQ16" s="12"/>
      <c r="CR16" s="97" t="str">
        <f t="shared" si="31"/>
        <v/>
      </c>
      <c r="CS16" s="97"/>
      <c r="CT16" s="89"/>
      <c r="CU16" s="90"/>
      <c r="CV16" s="90"/>
      <c r="CW16" s="100" t="str">
        <f t="shared" si="32"/>
        <v/>
      </c>
      <c r="CX16" s="87"/>
      <c r="CY16" s="12"/>
      <c r="CZ16" s="12"/>
      <c r="DA16" s="97" t="str">
        <f t="shared" si="33"/>
        <v/>
      </c>
      <c r="DB16" s="97" t="str">
        <f t="shared" si="34"/>
        <v/>
      </c>
      <c r="DC16" s="89"/>
      <c r="DD16" s="90"/>
      <c r="DE16" s="90"/>
      <c r="DF16" s="100" t="str">
        <f t="shared" si="35"/>
        <v/>
      </c>
      <c r="DG16" s="66"/>
      <c r="DH16" s="97" t="str">
        <f t="shared" si="36"/>
        <v/>
      </c>
      <c r="DI16" s="96" t="str">
        <f t="shared" si="37"/>
        <v/>
      </c>
      <c r="DJ16" s="89"/>
      <c r="DK16" s="90"/>
      <c r="DL16" s="90"/>
      <c r="DM16" s="100" t="str">
        <f t="shared" si="38"/>
        <v/>
      </c>
      <c r="DN16" s="66"/>
      <c r="DO16" s="97" t="str">
        <f t="shared" si="39"/>
        <v/>
      </c>
      <c r="DP16" s="96" t="str">
        <f t="shared" si="40"/>
        <v/>
      </c>
      <c r="DQ16" s="89"/>
      <c r="DR16" s="90"/>
      <c r="DS16" s="90"/>
      <c r="DT16" s="100" t="str">
        <f t="shared" si="41"/>
        <v/>
      </c>
      <c r="DU16" s="66"/>
      <c r="DV16" s="97" t="str">
        <f t="shared" si="42"/>
        <v/>
      </c>
      <c r="DW16" s="96" t="str">
        <f t="shared" si="43"/>
        <v/>
      </c>
      <c r="DX16" s="89"/>
      <c r="DY16" s="90"/>
      <c r="DZ16" s="90"/>
      <c r="EA16" s="100" t="str">
        <f t="shared" si="44"/>
        <v/>
      </c>
      <c r="EB16" s="90"/>
      <c r="EC16" s="12"/>
      <c r="ED16" s="12"/>
      <c r="EE16" s="97" t="str">
        <f t="shared" si="45"/>
        <v/>
      </c>
      <c r="EF16" s="97"/>
      <c r="EG16" s="89"/>
      <c r="EH16" s="90"/>
      <c r="EI16" s="90"/>
      <c r="EJ16" s="100" t="str">
        <f t="shared" si="46"/>
        <v/>
      </c>
      <c r="EK16" s="66"/>
      <c r="EL16" s="97" t="str">
        <f t="shared" si="47"/>
        <v/>
      </c>
      <c r="EM16" s="96" t="str">
        <f t="shared" si="48"/>
        <v/>
      </c>
      <c r="EN16" s="89"/>
      <c r="EO16" s="90"/>
      <c r="EP16" s="90"/>
      <c r="EQ16" s="100" t="str">
        <f t="shared" si="49"/>
        <v/>
      </c>
      <c r="ER16" s="66"/>
      <c r="ES16" s="97" t="str">
        <f t="shared" si="50"/>
        <v/>
      </c>
      <c r="ET16" s="96" t="str">
        <f t="shared" si="51"/>
        <v/>
      </c>
      <c r="EU16" s="89"/>
      <c r="EV16" s="90"/>
      <c r="EW16" s="90"/>
      <c r="EX16" s="100" t="str">
        <f t="shared" si="52"/>
        <v/>
      </c>
      <c r="EY16" s="66"/>
      <c r="EZ16" s="97" t="str">
        <f t="shared" si="53"/>
        <v/>
      </c>
      <c r="FA16" s="96" t="str">
        <f t="shared" si="54"/>
        <v/>
      </c>
      <c r="FB16" s="89"/>
      <c r="FC16" s="90"/>
      <c r="FD16" s="90"/>
      <c r="FE16" s="100" t="str">
        <f t="shared" si="55"/>
        <v/>
      </c>
      <c r="FF16" s="66"/>
      <c r="FG16" s="97" t="str">
        <f t="shared" si="56"/>
        <v/>
      </c>
      <c r="FH16" s="96" t="str">
        <f t="shared" si="57"/>
        <v/>
      </c>
      <c r="FI16" s="89"/>
      <c r="FJ16" s="90"/>
      <c r="FK16" s="90"/>
      <c r="FL16" s="100" t="str">
        <f t="shared" si="58"/>
        <v/>
      </c>
      <c r="FM16" s="87"/>
      <c r="FN16" s="12"/>
      <c r="FO16" s="12"/>
      <c r="FP16" s="97" t="str">
        <f t="shared" si="59"/>
        <v/>
      </c>
      <c r="FQ16" s="97" t="str">
        <f t="shared" si="60"/>
        <v/>
      </c>
      <c r="FR16" s="89"/>
      <c r="FS16" s="90"/>
      <c r="FT16" s="90"/>
      <c r="FU16" s="100" t="str">
        <f t="shared" si="61"/>
        <v/>
      </c>
      <c r="FV16" s="87"/>
      <c r="FW16" s="66"/>
      <c r="FX16" s="96" t="str">
        <f t="shared" si="62"/>
        <v/>
      </c>
      <c r="FY16" s="66"/>
      <c r="FZ16" s="89"/>
      <c r="GA16" s="93"/>
      <c r="GB16" s="93"/>
      <c r="GC16" s="100" t="str">
        <f t="shared" si="63"/>
        <v/>
      </c>
      <c r="GD16" s="12"/>
      <c r="GE16" s="12"/>
      <c r="GF16" s="12"/>
      <c r="GG16" s="97" t="str">
        <f t="shared" si="64"/>
        <v/>
      </c>
      <c r="GH16" s="97"/>
      <c r="GI16" s="89"/>
      <c r="GJ16" s="90"/>
      <c r="GK16" s="90"/>
      <c r="GL16" s="100" t="str">
        <f t="shared" si="65"/>
        <v/>
      </c>
      <c r="GM16" s="90"/>
      <c r="GN16" s="66"/>
      <c r="GO16" s="97" t="str">
        <f t="shared" si="66"/>
        <v/>
      </c>
      <c r="GP16" s="96" t="str">
        <f t="shared" si="67"/>
        <v/>
      </c>
      <c r="GQ16" s="89"/>
      <c r="GR16" s="90"/>
      <c r="GS16" s="90"/>
      <c r="GT16" s="100" t="str">
        <f t="shared" si="68"/>
        <v/>
      </c>
      <c r="GU16" s="66"/>
      <c r="GV16" s="96" t="str">
        <f t="shared" si="69"/>
        <v/>
      </c>
      <c r="GW16" s="66"/>
      <c r="GX16" s="89"/>
      <c r="GY16" s="90"/>
      <c r="GZ16" s="90"/>
      <c r="HA16" s="100" t="str">
        <f t="shared" si="70"/>
        <v/>
      </c>
      <c r="HB16" s="66"/>
      <c r="HC16" s="97" t="str">
        <f t="shared" si="71"/>
        <v/>
      </c>
      <c r="HD16" s="96" t="str">
        <f t="shared" si="72"/>
        <v/>
      </c>
      <c r="HE16" s="89"/>
      <c r="HF16" s="90"/>
      <c r="HG16" s="90"/>
      <c r="HH16" s="100" t="str">
        <f t="shared" si="73"/>
        <v/>
      </c>
      <c r="HI16" s="90"/>
      <c r="HJ16" s="12"/>
      <c r="HK16" s="96" t="str">
        <f t="shared" si="74"/>
        <v/>
      </c>
      <c r="HL16" s="66"/>
      <c r="HM16" s="89"/>
      <c r="HN16" s="90"/>
      <c r="HO16" s="90"/>
      <c r="HP16" s="100" t="str">
        <f t="shared" si="75"/>
        <v/>
      </c>
      <c r="HQ16" s="91"/>
      <c r="HR16" s="12"/>
      <c r="HS16" s="12"/>
      <c r="HT16" s="97" t="str">
        <f t="shared" si="76"/>
        <v/>
      </c>
      <c r="HU16" s="97" t="str">
        <f t="shared" si="77"/>
        <v/>
      </c>
      <c r="HV16" s="89"/>
      <c r="HW16" s="90"/>
      <c r="HX16" s="90"/>
      <c r="HY16" s="100" t="str">
        <f t="shared" si="78"/>
        <v/>
      </c>
      <c r="HZ16" s="91"/>
      <c r="IA16" s="12"/>
      <c r="IB16" s="12"/>
      <c r="IC16" s="97" t="str">
        <f t="shared" si="79"/>
        <v/>
      </c>
      <c r="ID16" s="97" t="str">
        <f t="shared" si="80"/>
        <v/>
      </c>
      <c r="IE16" s="89"/>
      <c r="IF16" s="90"/>
      <c r="IG16" s="90"/>
      <c r="IH16" s="100" t="str">
        <f t="shared" si="81"/>
        <v/>
      </c>
      <c r="II16" s="87"/>
      <c r="IJ16" s="12"/>
      <c r="IK16" s="12"/>
      <c r="IL16" s="97" t="str">
        <f t="shared" si="82"/>
        <v/>
      </c>
      <c r="IM16" s="97"/>
      <c r="IN16" s="89"/>
      <c r="IO16" s="90"/>
      <c r="IP16" s="90"/>
      <c r="IQ16" s="100" t="str">
        <f t="shared" si="83"/>
        <v/>
      </c>
      <c r="IR16" s="91"/>
      <c r="IS16" s="12"/>
      <c r="IT16" s="12"/>
      <c r="IU16" s="97" t="str">
        <f t="shared" si="84"/>
        <v/>
      </c>
      <c r="IV16" s="97"/>
      <c r="IW16" s="89"/>
      <c r="IX16" s="90"/>
      <c r="IY16" s="90"/>
      <c r="IZ16" s="100" t="str">
        <f t="shared" si="85"/>
        <v/>
      </c>
      <c r="JA16" s="87"/>
      <c r="JB16" s="12"/>
      <c r="JC16" s="12"/>
      <c r="JD16" s="97" t="str">
        <f t="shared" si="86"/>
        <v/>
      </c>
      <c r="JE16" s="97"/>
      <c r="JF16" s="89"/>
      <c r="JG16" s="90"/>
      <c r="JH16" s="90"/>
      <c r="JI16" s="100" t="str">
        <f t="shared" si="87"/>
        <v/>
      </c>
      <c r="JJ16" s="91"/>
      <c r="JK16" s="12"/>
      <c r="JL16" s="12"/>
      <c r="JM16" s="97" t="str">
        <f t="shared" si="88"/>
        <v/>
      </c>
      <c r="JN16" s="97" t="str">
        <f t="shared" si="89"/>
        <v/>
      </c>
      <c r="JO16" s="89"/>
      <c r="JP16" s="90"/>
      <c r="JQ16" s="90"/>
      <c r="JR16" s="100" t="str">
        <f t="shared" si="90"/>
        <v/>
      </c>
      <c r="JS16" s="66"/>
      <c r="JT16" s="96" t="str">
        <f t="shared" si="91"/>
        <v/>
      </c>
      <c r="JU16" s="66"/>
      <c r="JV16" s="66"/>
      <c r="JW16" s="97" t="str">
        <f t="shared" si="92"/>
        <v/>
      </c>
      <c r="JX16" s="96" t="str">
        <f t="shared" si="93"/>
        <v/>
      </c>
      <c r="JY16" s="66"/>
      <c r="JZ16" s="97" t="str">
        <f t="shared" si="94"/>
        <v/>
      </c>
      <c r="KA16" s="96" t="str">
        <f t="shared" si="95"/>
        <v/>
      </c>
      <c r="KB16" s="66"/>
      <c r="KC16" s="96" t="str">
        <f t="shared" si="96"/>
        <v/>
      </c>
      <c r="KD16" s="66"/>
      <c r="KE16" s="66"/>
      <c r="KF16" s="97" t="str">
        <f t="shared" si="97"/>
        <v/>
      </c>
      <c r="KG16" s="96" t="str">
        <f t="shared" si="98"/>
        <v/>
      </c>
      <c r="KH16" s="66"/>
      <c r="KI16" s="97" t="str">
        <f t="shared" si="99"/>
        <v/>
      </c>
      <c r="KJ16" s="96" t="str">
        <f t="shared" si="100"/>
        <v/>
      </c>
      <c r="KK16" s="66"/>
      <c r="KL16" s="97" t="str">
        <f t="shared" si="101"/>
        <v/>
      </c>
      <c r="KM16" s="96" t="str">
        <f t="shared" si="102"/>
        <v/>
      </c>
      <c r="KN16" s="89"/>
      <c r="KO16" s="90"/>
      <c r="KP16" s="89"/>
      <c r="KQ16" s="90"/>
      <c r="KR16" s="66"/>
      <c r="KS16" s="100" t="str">
        <f t="shared" si="103"/>
        <v/>
      </c>
      <c r="KT16" s="87"/>
      <c r="KU16" s="12"/>
      <c r="KV16" s="12"/>
      <c r="KW16" s="97" t="str">
        <f t="shared" si="104"/>
        <v/>
      </c>
      <c r="KX16" s="97" t="str">
        <f t="shared" si="105"/>
        <v/>
      </c>
      <c r="KY16" s="89"/>
      <c r="KZ16" s="90"/>
      <c r="LA16" s="90"/>
      <c r="LB16" s="100" t="str">
        <f t="shared" si="106"/>
        <v/>
      </c>
      <c r="LC16" s="87"/>
      <c r="LD16" s="12"/>
      <c r="LE16" s="12"/>
      <c r="LF16" s="97" t="str">
        <f t="shared" si="107"/>
        <v/>
      </c>
      <c r="LG16" s="97"/>
      <c r="LH16" s="89"/>
      <c r="LI16" s="90"/>
      <c r="LJ16" s="90"/>
      <c r="LK16" s="100" t="str">
        <f t="shared" si="108"/>
        <v/>
      </c>
      <c r="LL16" s="87"/>
      <c r="LM16" s="12"/>
      <c r="LN16" s="12"/>
      <c r="LO16" s="97" t="str">
        <f t="shared" si="109"/>
        <v/>
      </c>
      <c r="LP16" s="97" t="str">
        <f t="shared" si="110"/>
        <v/>
      </c>
      <c r="LQ16" s="89"/>
      <c r="LR16" s="90"/>
      <c r="LS16" s="90"/>
      <c r="LT16" s="100" t="str">
        <f t="shared" si="111"/>
        <v/>
      </c>
      <c r="LU16" s="87"/>
      <c r="LV16" s="12"/>
      <c r="LW16" s="12"/>
      <c r="LX16" s="97" t="str">
        <f t="shared" si="112"/>
        <v/>
      </c>
      <c r="LY16" s="97"/>
      <c r="LZ16" s="89"/>
      <c r="MA16" s="90"/>
      <c r="MB16" s="90"/>
      <c r="MC16" s="100" t="str">
        <f t="shared" si="113"/>
        <v/>
      </c>
      <c r="MD16" s="90"/>
      <c r="ME16" s="12"/>
      <c r="MF16" s="12"/>
      <c r="MG16" s="97" t="str">
        <f t="shared" si="114"/>
        <v/>
      </c>
      <c r="MH16" s="97"/>
      <c r="MI16" s="89"/>
      <c r="MJ16" s="90"/>
      <c r="MK16" s="90"/>
      <c r="ML16" s="100" t="str">
        <f t="shared" si="115"/>
        <v/>
      </c>
      <c r="MM16" s="90"/>
      <c r="MN16" s="12"/>
      <c r="MO16" s="12"/>
      <c r="MP16" s="97" t="str">
        <f t="shared" si="116"/>
        <v/>
      </c>
      <c r="MQ16" s="97"/>
      <c r="MR16" s="89"/>
      <c r="MS16" s="90"/>
      <c r="MT16" s="90"/>
      <c r="MU16" s="100" t="str">
        <f t="shared" si="117"/>
        <v/>
      </c>
      <c r="MV16" s="90"/>
      <c r="MW16" s="12"/>
      <c r="MX16" s="12"/>
      <c r="MY16" s="97" t="str">
        <f t="shared" si="118"/>
        <v/>
      </c>
      <c r="MZ16" s="97"/>
      <c r="NA16" s="89"/>
      <c r="NB16" s="90"/>
      <c r="NC16" s="90"/>
      <c r="ND16" s="100" t="str">
        <f t="shared" si="119"/>
        <v/>
      </c>
      <c r="NE16" s="90"/>
      <c r="NF16" s="12"/>
      <c r="NG16" s="12"/>
      <c r="NH16" s="97" t="str">
        <f t="shared" si="122"/>
        <v/>
      </c>
      <c r="NI16" s="97"/>
      <c r="NJ16" s="89"/>
      <c r="NK16" s="90"/>
      <c r="NL16" s="90"/>
      <c r="NM16" s="100" t="str">
        <f t="shared" si="120"/>
        <v/>
      </c>
      <c r="NN16" s="92"/>
      <c r="NO16" s="87"/>
    </row>
    <row r="17" spans="2:379" s="3" customFormat="1" ht="52" customHeight="1" x14ac:dyDescent="0.2">
      <c r="B17" s="87">
        <v>7</v>
      </c>
      <c r="C17" s="88"/>
      <c r="D17" s="88"/>
      <c r="E17" s="88"/>
      <c r="F17" s="96" t="str">
        <f t="shared" si="121"/>
        <v/>
      </c>
      <c r="G17" s="96" t="str">
        <f t="shared" si="0"/>
        <v/>
      </c>
      <c r="H17" s="96" t="str">
        <f t="shared" si="1"/>
        <v/>
      </c>
      <c r="I17" s="96" t="str">
        <f t="shared" si="2"/>
        <v/>
      </c>
      <c r="J17" s="97" t="str">
        <f t="shared" si="3"/>
        <v/>
      </c>
      <c r="K17" s="97" t="str">
        <f t="shared" si="4"/>
        <v/>
      </c>
      <c r="L17" s="97" t="str">
        <f t="shared" si="5"/>
        <v/>
      </c>
      <c r="M17" s="97" t="str">
        <f t="shared" si="6"/>
        <v/>
      </c>
      <c r="N17" s="87"/>
      <c r="O17" s="12"/>
      <c r="P17" s="12"/>
      <c r="Q17" s="97" t="str">
        <f t="shared" si="7"/>
        <v/>
      </c>
      <c r="R17" s="97" t="str">
        <f t="shared" si="8"/>
        <v/>
      </c>
      <c r="S17" s="89"/>
      <c r="T17" s="90"/>
      <c r="U17" s="90"/>
      <c r="V17" s="100" t="str">
        <f t="shared" si="9"/>
        <v/>
      </c>
      <c r="W17" s="87"/>
      <c r="X17" s="12"/>
      <c r="Y17" s="12"/>
      <c r="Z17" s="97" t="str">
        <f t="shared" si="10"/>
        <v/>
      </c>
      <c r="AA17" s="97"/>
      <c r="AB17" s="89"/>
      <c r="AC17" s="90"/>
      <c r="AD17" s="90"/>
      <c r="AE17" s="100" t="str">
        <f t="shared" si="11"/>
        <v/>
      </c>
      <c r="AF17" s="87"/>
      <c r="AG17" s="12"/>
      <c r="AH17" s="12"/>
      <c r="AI17" s="97" t="str">
        <f t="shared" si="12"/>
        <v/>
      </c>
      <c r="AJ17" s="97" t="str">
        <f t="shared" si="13"/>
        <v/>
      </c>
      <c r="AK17" s="89"/>
      <c r="AL17" s="90"/>
      <c r="AM17" s="90"/>
      <c r="AN17" s="100" t="str">
        <f t="shared" si="14"/>
        <v/>
      </c>
      <c r="AO17" s="87"/>
      <c r="AP17" s="12"/>
      <c r="AQ17" s="12"/>
      <c r="AR17" s="97" t="str">
        <f t="shared" si="15"/>
        <v/>
      </c>
      <c r="AS17" s="97"/>
      <c r="AT17" s="89"/>
      <c r="AU17" s="90"/>
      <c r="AV17" s="90"/>
      <c r="AW17" s="100" t="str">
        <f t="shared" si="16"/>
        <v/>
      </c>
      <c r="AX17" s="87"/>
      <c r="AY17" s="12"/>
      <c r="AZ17" s="12"/>
      <c r="BA17" s="97" t="str">
        <f t="shared" si="17"/>
        <v/>
      </c>
      <c r="BB17" s="97" t="str">
        <f t="shared" si="18"/>
        <v/>
      </c>
      <c r="BC17" s="89"/>
      <c r="BD17" s="90"/>
      <c r="BE17" s="90"/>
      <c r="BF17" s="100" t="str">
        <f t="shared" si="19"/>
        <v/>
      </c>
      <c r="BG17" s="87"/>
      <c r="BH17" s="12"/>
      <c r="BI17" s="12"/>
      <c r="BJ17" s="97" t="str">
        <f t="shared" si="20"/>
        <v/>
      </c>
      <c r="BK17" s="97" t="str">
        <f t="shared" si="21"/>
        <v/>
      </c>
      <c r="BL17" s="89"/>
      <c r="BM17" s="90"/>
      <c r="BN17" s="90"/>
      <c r="BO17" s="100" t="str">
        <f t="shared" si="22"/>
        <v/>
      </c>
      <c r="BP17" s="87"/>
      <c r="BQ17" s="12"/>
      <c r="BR17" s="12"/>
      <c r="BS17" s="97" t="str">
        <f t="shared" si="23"/>
        <v/>
      </c>
      <c r="BT17" s="97"/>
      <c r="BU17" s="89"/>
      <c r="BV17" s="90"/>
      <c r="BW17" s="90"/>
      <c r="BX17" s="100" t="str">
        <f t="shared" si="24"/>
        <v/>
      </c>
      <c r="BY17" s="87"/>
      <c r="BZ17" s="12"/>
      <c r="CA17" s="12"/>
      <c r="CB17" s="97" t="str">
        <f t="shared" si="25"/>
        <v/>
      </c>
      <c r="CC17" s="97" t="str">
        <f t="shared" si="26"/>
        <v/>
      </c>
      <c r="CD17" s="89"/>
      <c r="CE17" s="90"/>
      <c r="CF17" s="90"/>
      <c r="CG17" s="100" t="str">
        <f t="shared" si="27"/>
        <v/>
      </c>
      <c r="CH17" s="90"/>
      <c r="CI17" s="97" t="str">
        <f t="shared" si="28"/>
        <v/>
      </c>
      <c r="CJ17" s="96" t="str">
        <f t="shared" si="29"/>
        <v/>
      </c>
      <c r="CK17" s="89"/>
      <c r="CL17" s="90"/>
      <c r="CM17" s="90"/>
      <c r="CN17" s="100" t="str">
        <f t="shared" si="30"/>
        <v/>
      </c>
      <c r="CO17" s="87"/>
      <c r="CP17" s="12"/>
      <c r="CQ17" s="12"/>
      <c r="CR17" s="97" t="str">
        <f t="shared" si="31"/>
        <v/>
      </c>
      <c r="CS17" s="97"/>
      <c r="CT17" s="89"/>
      <c r="CU17" s="90"/>
      <c r="CV17" s="90"/>
      <c r="CW17" s="100" t="str">
        <f t="shared" si="32"/>
        <v/>
      </c>
      <c r="CX17" s="87"/>
      <c r="CY17" s="12"/>
      <c r="CZ17" s="12"/>
      <c r="DA17" s="97" t="str">
        <f t="shared" si="33"/>
        <v/>
      </c>
      <c r="DB17" s="97" t="str">
        <f t="shared" si="34"/>
        <v/>
      </c>
      <c r="DC17" s="89"/>
      <c r="DD17" s="90"/>
      <c r="DE17" s="90"/>
      <c r="DF17" s="100" t="str">
        <f t="shared" si="35"/>
        <v/>
      </c>
      <c r="DG17" s="66"/>
      <c r="DH17" s="97" t="str">
        <f t="shared" si="36"/>
        <v/>
      </c>
      <c r="DI17" s="96" t="str">
        <f t="shared" si="37"/>
        <v/>
      </c>
      <c r="DJ17" s="89"/>
      <c r="DK17" s="90"/>
      <c r="DL17" s="90"/>
      <c r="DM17" s="100" t="str">
        <f t="shared" si="38"/>
        <v/>
      </c>
      <c r="DN17" s="66"/>
      <c r="DO17" s="97" t="str">
        <f t="shared" si="39"/>
        <v/>
      </c>
      <c r="DP17" s="96" t="str">
        <f t="shared" si="40"/>
        <v/>
      </c>
      <c r="DQ17" s="89"/>
      <c r="DR17" s="90"/>
      <c r="DS17" s="90"/>
      <c r="DT17" s="100" t="str">
        <f t="shared" si="41"/>
        <v/>
      </c>
      <c r="DU17" s="66"/>
      <c r="DV17" s="97" t="str">
        <f t="shared" si="42"/>
        <v/>
      </c>
      <c r="DW17" s="96" t="str">
        <f t="shared" si="43"/>
        <v/>
      </c>
      <c r="DX17" s="89"/>
      <c r="DY17" s="90"/>
      <c r="DZ17" s="90"/>
      <c r="EA17" s="100" t="str">
        <f t="shared" si="44"/>
        <v/>
      </c>
      <c r="EB17" s="90"/>
      <c r="EC17" s="12"/>
      <c r="ED17" s="12"/>
      <c r="EE17" s="97" t="str">
        <f t="shared" si="45"/>
        <v/>
      </c>
      <c r="EF17" s="97"/>
      <c r="EG17" s="89"/>
      <c r="EH17" s="90"/>
      <c r="EI17" s="90"/>
      <c r="EJ17" s="100" t="str">
        <f t="shared" si="46"/>
        <v/>
      </c>
      <c r="EK17" s="66"/>
      <c r="EL17" s="97" t="str">
        <f t="shared" si="47"/>
        <v/>
      </c>
      <c r="EM17" s="96" t="str">
        <f t="shared" si="48"/>
        <v/>
      </c>
      <c r="EN17" s="89"/>
      <c r="EO17" s="90"/>
      <c r="EP17" s="90"/>
      <c r="EQ17" s="100" t="str">
        <f t="shared" si="49"/>
        <v/>
      </c>
      <c r="ER17" s="66"/>
      <c r="ES17" s="97" t="str">
        <f t="shared" si="50"/>
        <v/>
      </c>
      <c r="ET17" s="96" t="str">
        <f t="shared" si="51"/>
        <v/>
      </c>
      <c r="EU17" s="89"/>
      <c r="EV17" s="90"/>
      <c r="EW17" s="90"/>
      <c r="EX17" s="100" t="str">
        <f t="shared" si="52"/>
        <v/>
      </c>
      <c r="EY17" s="66"/>
      <c r="EZ17" s="97" t="str">
        <f t="shared" si="53"/>
        <v/>
      </c>
      <c r="FA17" s="96" t="str">
        <f t="shared" si="54"/>
        <v/>
      </c>
      <c r="FB17" s="89"/>
      <c r="FC17" s="90"/>
      <c r="FD17" s="90"/>
      <c r="FE17" s="100" t="str">
        <f t="shared" si="55"/>
        <v/>
      </c>
      <c r="FF17" s="66"/>
      <c r="FG17" s="97" t="str">
        <f t="shared" si="56"/>
        <v/>
      </c>
      <c r="FH17" s="96" t="str">
        <f t="shared" si="57"/>
        <v/>
      </c>
      <c r="FI17" s="89"/>
      <c r="FJ17" s="90"/>
      <c r="FK17" s="90"/>
      <c r="FL17" s="100" t="str">
        <f t="shared" si="58"/>
        <v/>
      </c>
      <c r="FM17" s="87"/>
      <c r="FN17" s="12"/>
      <c r="FO17" s="12"/>
      <c r="FP17" s="97" t="str">
        <f t="shared" si="59"/>
        <v/>
      </c>
      <c r="FQ17" s="97" t="str">
        <f t="shared" si="60"/>
        <v/>
      </c>
      <c r="FR17" s="89"/>
      <c r="FS17" s="90"/>
      <c r="FT17" s="90"/>
      <c r="FU17" s="100" t="str">
        <f t="shared" si="61"/>
        <v/>
      </c>
      <c r="FV17" s="87"/>
      <c r="FW17" s="66"/>
      <c r="FX17" s="96" t="str">
        <f t="shared" si="62"/>
        <v/>
      </c>
      <c r="FY17" s="66"/>
      <c r="FZ17" s="89"/>
      <c r="GA17" s="93"/>
      <c r="GB17" s="93"/>
      <c r="GC17" s="100" t="str">
        <f t="shared" si="63"/>
        <v/>
      </c>
      <c r="GD17" s="12"/>
      <c r="GE17" s="12"/>
      <c r="GF17" s="12"/>
      <c r="GG17" s="97" t="str">
        <f t="shared" si="64"/>
        <v/>
      </c>
      <c r="GH17" s="97"/>
      <c r="GI17" s="89"/>
      <c r="GJ17" s="90"/>
      <c r="GK17" s="90"/>
      <c r="GL17" s="100" t="str">
        <f t="shared" si="65"/>
        <v/>
      </c>
      <c r="GM17" s="90"/>
      <c r="GN17" s="66"/>
      <c r="GO17" s="97" t="str">
        <f t="shared" si="66"/>
        <v/>
      </c>
      <c r="GP17" s="96" t="str">
        <f t="shared" si="67"/>
        <v/>
      </c>
      <c r="GQ17" s="89"/>
      <c r="GR17" s="90"/>
      <c r="GS17" s="90"/>
      <c r="GT17" s="100" t="str">
        <f t="shared" si="68"/>
        <v/>
      </c>
      <c r="GU17" s="66"/>
      <c r="GV17" s="96" t="str">
        <f t="shared" si="69"/>
        <v/>
      </c>
      <c r="GW17" s="66"/>
      <c r="GX17" s="89"/>
      <c r="GY17" s="90"/>
      <c r="GZ17" s="90"/>
      <c r="HA17" s="100" t="str">
        <f t="shared" si="70"/>
        <v/>
      </c>
      <c r="HB17" s="66"/>
      <c r="HC17" s="97" t="str">
        <f t="shared" si="71"/>
        <v/>
      </c>
      <c r="HD17" s="96" t="str">
        <f t="shared" si="72"/>
        <v/>
      </c>
      <c r="HE17" s="89"/>
      <c r="HF17" s="90"/>
      <c r="HG17" s="90"/>
      <c r="HH17" s="100" t="str">
        <f t="shared" si="73"/>
        <v/>
      </c>
      <c r="HI17" s="90"/>
      <c r="HJ17" s="12"/>
      <c r="HK17" s="96" t="str">
        <f t="shared" si="74"/>
        <v/>
      </c>
      <c r="HL17" s="66"/>
      <c r="HM17" s="89"/>
      <c r="HN17" s="90"/>
      <c r="HO17" s="90"/>
      <c r="HP17" s="100" t="str">
        <f t="shared" si="75"/>
        <v/>
      </c>
      <c r="HQ17" s="91"/>
      <c r="HR17" s="12"/>
      <c r="HS17" s="12"/>
      <c r="HT17" s="97" t="str">
        <f t="shared" si="76"/>
        <v/>
      </c>
      <c r="HU17" s="97" t="str">
        <f t="shared" si="77"/>
        <v/>
      </c>
      <c r="HV17" s="89"/>
      <c r="HW17" s="90"/>
      <c r="HX17" s="90"/>
      <c r="HY17" s="100" t="str">
        <f t="shared" si="78"/>
        <v/>
      </c>
      <c r="HZ17" s="91"/>
      <c r="IA17" s="12"/>
      <c r="IB17" s="12"/>
      <c r="IC17" s="97" t="str">
        <f t="shared" si="79"/>
        <v/>
      </c>
      <c r="ID17" s="97" t="str">
        <f t="shared" si="80"/>
        <v/>
      </c>
      <c r="IE17" s="89"/>
      <c r="IF17" s="90"/>
      <c r="IG17" s="90"/>
      <c r="IH17" s="100" t="str">
        <f t="shared" si="81"/>
        <v/>
      </c>
      <c r="II17" s="87"/>
      <c r="IJ17" s="12"/>
      <c r="IK17" s="12"/>
      <c r="IL17" s="97" t="str">
        <f t="shared" si="82"/>
        <v/>
      </c>
      <c r="IM17" s="97"/>
      <c r="IN17" s="89"/>
      <c r="IO17" s="90"/>
      <c r="IP17" s="90"/>
      <c r="IQ17" s="100" t="str">
        <f t="shared" si="83"/>
        <v/>
      </c>
      <c r="IR17" s="91"/>
      <c r="IS17" s="12"/>
      <c r="IT17" s="12"/>
      <c r="IU17" s="97" t="str">
        <f t="shared" si="84"/>
        <v/>
      </c>
      <c r="IV17" s="97"/>
      <c r="IW17" s="89"/>
      <c r="IX17" s="90"/>
      <c r="IY17" s="90"/>
      <c r="IZ17" s="100" t="str">
        <f t="shared" si="85"/>
        <v/>
      </c>
      <c r="JA17" s="87"/>
      <c r="JB17" s="12"/>
      <c r="JC17" s="12"/>
      <c r="JD17" s="97" t="str">
        <f t="shared" si="86"/>
        <v/>
      </c>
      <c r="JE17" s="97"/>
      <c r="JF17" s="89"/>
      <c r="JG17" s="90"/>
      <c r="JH17" s="90"/>
      <c r="JI17" s="100" t="str">
        <f t="shared" si="87"/>
        <v/>
      </c>
      <c r="JJ17" s="91"/>
      <c r="JK17" s="12"/>
      <c r="JL17" s="12"/>
      <c r="JM17" s="97" t="str">
        <f t="shared" si="88"/>
        <v/>
      </c>
      <c r="JN17" s="97" t="str">
        <f t="shared" si="89"/>
        <v/>
      </c>
      <c r="JO17" s="89"/>
      <c r="JP17" s="90"/>
      <c r="JQ17" s="90"/>
      <c r="JR17" s="100" t="str">
        <f t="shared" si="90"/>
        <v/>
      </c>
      <c r="JS17" s="66"/>
      <c r="JT17" s="96" t="str">
        <f t="shared" si="91"/>
        <v/>
      </c>
      <c r="JU17" s="66"/>
      <c r="JV17" s="66"/>
      <c r="JW17" s="97" t="str">
        <f t="shared" si="92"/>
        <v/>
      </c>
      <c r="JX17" s="96" t="str">
        <f t="shared" si="93"/>
        <v/>
      </c>
      <c r="JY17" s="66"/>
      <c r="JZ17" s="97" t="str">
        <f t="shared" si="94"/>
        <v/>
      </c>
      <c r="KA17" s="96" t="str">
        <f t="shared" si="95"/>
        <v/>
      </c>
      <c r="KB17" s="66"/>
      <c r="KC17" s="96" t="str">
        <f t="shared" si="96"/>
        <v/>
      </c>
      <c r="KD17" s="66"/>
      <c r="KE17" s="66"/>
      <c r="KF17" s="97" t="str">
        <f t="shared" si="97"/>
        <v/>
      </c>
      <c r="KG17" s="96" t="str">
        <f t="shared" si="98"/>
        <v/>
      </c>
      <c r="KH17" s="66"/>
      <c r="KI17" s="97" t="str">
        <f t="shared" si="99"/>
        <v/>
      </c>
      <c r="KJ17" s="96" t="str">
        <f t="shared" si="100"/>
        <v/>
      </c>
      <c r="KK17" s="66"/>
      <c r="KL17" s="97" t="str">
        <f t="shared" si="101"/>
        <v/>
      </c>
      <c r="KM17" s="96" t="str">
        <f t="shared" si="102"/>
        <v/>
      </c>
      <c r="KN17" s="89"/>
      <c r="KO17" s="90"/>
      <c r="KP17" s="89"/>
      <c r="KQ17" s="90"/>
      <c r="KR17" s="66"/>
      <c r="KS17" s="100" t="str">
        <f t="shared" si="103"/>
        <v/>
      </c>
      <c r="KT17" s="87"/>
      <c r="KU17" s="12"/>
      <c r="KV17" s="12"/>
      <c r="KW17" s="97" t="str">
        <f t="shared" si="104"/>
        <v/>
      </c>
      <c r="KX17" s="97" t="str">
        <f t="shared" si="105"/>
        <v/>
      </c>
      <c r="KY17" s="89"/>
      <c r="KZ17" s="90"/>
      <c r="LA17" s="90"/>
      <c r="LB17" s="100" t="str">
        <f t="shared" si="106"/>
        <v/>
      </c>
      <c r="LC17" s="87"/>
      <c r="LD17" s="12"/>
      <c r="LE17" s="12"/>
      <c r="LF17" s="97" t="str">
        <f t="shared" si="107"/>
        <v/>
      </c>
      <c r="LG17" s="97"/>
      <c r="LH17" s="89"/>
      <c r="LI17" s="90"/>
      <c r="LJ17" s="90"/>
      <c r="LK17" s="100" t="str">
        <f t="shared" si="108"/>
        <v/>
      </c>
      <c r="LL17" s="87"/>
      <c r="LM17" s="12"/>
      <c r="LN17" s="12"/>
      <c r="LO17" s="97" t="str">
        <f t="shared" si="109"/>
        <v/>
      </c>
      <c r="LP17" s="97" t="str">
        <f t="shared" si="110"/>
        <v/>
      </c>
      <c r="LQ17" s="89"/>
      <c r="LR17" s="90"/>
      <c r="LS17" s="90"/>
      <c r="LT17" s="100" t="str">
        <f t="shared" si="111"/>
        <v/>
      </c>
      <c r="LU17" s="87"/>
      <c r="LV17" s="12"/>
      <c r="LW17" s="12"/>
      <c r="LX17" s="97" t="str">
        <f t="shared" si="112"/>
        <v/>
      </c>
      <c r="LY17" s="97"/>
      <c r="LZ17" s="89"/>
      <c r="MA17" s="90"/>
      <c r="MB17" s="90"/>
      <c r="MC17" s="100" t="str">
        <f t="shared" si="113"/>
        <v/>
      </c>
      <c r="MD17" s="90"/>
      <c r="ME17" s="12"/>
      <c r="MF17" s="12"/>
      <c r="MG17" s="97" t="str">
        <f t="shared" si="114"/>
        <v/>
      </c>
      <c r="MH17" s="97"/>
      <c r="MI17" s="89"/>
      <c r="MJ17" s="90"/>
      <c r="MK17" s="90"/>
      <c r="ML17" s="100" t="str">
        <f t="shared" si="115"/>
        <v/>
      </c>
      <c r="MM17" s="90"/>
      <c r="MN17" s="12"/>
      <c r="MO17" s="12"/>
      <c r="MP17" s="97" t="str">
        <f t="shared" si="116"/>
        <v/>
      </c>
      <c r="MQ17" s="97"/>
      <c r="MR17" s="89"/>
      <c r="MS17" s="90"/>
      <c r="MT17" s="90"/>
      <c r="MU17" s="100" t="str">
        <f t="shared" si="117"/>
        <v/>
      </c>
      <c r="MV17" s="90"/>
      <c r="MW17" s="12"/>
      <c r="MX17" s="12"/>
      <c r="MY17" s="97" t="str">
        <f t="shared" si="118"/>
        <v/>
      </c>
      <c r="MZ17" s="97"/>
      <c r="NA17" s="89"/>
      <c r="NB17" s="90"/>
      <c r="NC17" s="90"/>
      <c r="ND17" s="100" t="str">
        <f t="shared" si="119"/>
        <v/>
      </c>
      <c r="NE17" s="90"/>
      <c r="NF17" s="12"/>
      <c r="NG17" s="12"/>
      <c r="NH17" s="97" t="str">
        <f t="shared" si="122"/>
        <v/>
      </c>
      <c r="NI17" s="97"/>
      <c r="NJ17" s="89"/>
      <c r="NK17" s="90"/>
      <c r="NL17" s="90"/>
      <c r="NM17" s="100" t="str">
        <f t="shared" si="120"/>
        <v/>
      </c>
      <c r="NN17" s="92"/>
      <c r="NO17" s="87"/>
    </row>
    <row r="18" spans="2:379" s="3" customFormat="1" ht="52" customHeight="1" x14ac:dyDescent="0.2">
      <c r="B18" s="87">
        <v>8</v>
      </c>
      <c r="C18" s="88"/>
      <c r="D18" s="88"/>
      <c r="E18" s="88"/>
      <c r="F18" s="96" t="str">
        <f t="shared" si="121"/>
        <v/>
      </c>
      <c r="G18" s="96" t="str">
        <f t="shared" si="0"/>
        <v/>
      </c>
      <c r="H18" s="96" t="str">
        <f t="shared" si="1"/>
        <v/>
      </c>
      <c r="I18" s="96" t="str">
        <f t="shared" si="2"/>
        <v/>
      </c>
      <c r="J18" s="97" t="str">
        <f t="shared" si="3"/>
        <v/>
      </c>
      <c r="K18" s="97" t="str">
        <f t="shared" si="4"/>
        <v/>
      </c>
      <c r="L18" s="97" t="str">
        <f t="shared" si="5"/>
        <v/>
      </c>
      <c r="M18" s="97" t="str">
        <f t="shared" si="6"/>
        <v/>
      </c>
      <c r="N18" s="87"/>
      <c r="O18" s="12"/>
      <c r="P18" s="12"/>
      <c r="Q18" s="97" t="str">
        <f t="shared" si="7"/>
        <v/>
      </c>
      <c r="R18" s="97" t="str">
        <f t="shared" si="8"/>
        <v/>
      </c>
      <c r="S18" s="89"/>
      <c r="T18" s="90"/>
      <c r="U18" s="90"/>
      <c r="V18" s="100" t="str">
        <f t="shared" si="9"/>
        <v/>
      </c>
      <c r="W18" s="87"/>
      <c r="X18" s="12"/>
      <c r="Y18" s="12"/>
      <c r="Z18" s="97" t="str">
        <f t="shared" si="10"/>
        <v/>
      </c>
      <c r="AA18" s="97"/>
      <c r="AB18" s="89"/>
      <c r="AC18" s="90"/>
      <c r="AD18" s="90"/>
      <c r="AE18" s="100" t="str">
        <f t="shared" si="11"/>
        <v/>
      </c>
      <c r="AF18" s="87"/>
      <c r="AG18" s="12"/>
      <c r="AH18" s="12"/>
      <c r="AI18" s="97" t="str">
        <f t="shared" si="12"/>
        <v/>
      </c>
      <c r="AJ18" s="97" t="str">
        <f t="shared" si="13"/>
        <v/>
      </c>
      <c r="AK18" s="89"/>
      <c r="AL18" s="90"/>
      <c r="AM18" s="90"/>
      <c r="AN18" s="100" t="str">
        <f t="shared" si="14"/>
        <v/>
      </c>
      <c r="AO18" s="87"/>
      <c r="AP18" s="12"/>
      <c r="AQ18" s="12"/>
      <c r="AR18" s="97" t="str">
        <f t="shared" si="15"/>
        <v/>
      </c>
      <c r="AS18" s="97"/>
      <c r="AT18" s="89"/>
      <c r="AU18" s="90"/>
      <c r="AV18" s="90"/>
      <c r="AW18" s="100" t="str">
        <f t="shared" si="16"/>
        <v/>
      </c>
      <c r="AX18" s="87"/>
      <c r="AY18" s="12"/>
      <c r="AZ18" s="12"/>
      <c r="BA18" s="97" t="str">
        <f t="shared" si="17"/>
        <v/>
      </c>
      <c r="BB18" s="97" t="str">
        <f t="shared" si="18"/>
        <v/>
      </c>
      <c r="BC18" s="89"/>
      <c r="BD18" s="90"/>
      <c r="BE18" s="90"/>
      <c r="BF18" s="100" t="str">
        <f t="shared" si="19"/>
        <v/>
      </c>
      <c r="BG18" s="87"/>
      <c r="BH18" s="12"/>
      <c r="BI18" s="12"/>
      <c r="BJ18" s="97" t="str">
        <f t="shared" si="20"/>
        <v/>
      </c>
      <c r="BK18" s="97" t="str">
        <f t="shared" si="21"/>
        <v/>
      </c>
      <c r="BL18" s="89"/>
      <c r="BM18" s="90"/>
      <c r="BN18" s="90"/>
      <c r="BO18" s="100" t="str">
        <f t="shared" si="22"/>
        <v/>
      </c>
      <c r="BP18" s="87"/>
      <c r="BQ18" s="12"/>
      <c r="BR18" s="12"/>
      <c r="BS18" s="97" t="str">
        <f t="shared" si="23"/>
        <v/>
      </c>
      <c r="BT18" s="97"/>
      <c r="BU18" s="89"/>
      <c r="BV18" s="90"/>
      <c r="BW18" s="90"/>
      <c r="BX18" s="100" t="str">
        <f t="shared" si="24"/>
        <v/>
      </c>
      <c r="BY18" s="87"/>
      <c r="BZ18" s="12"/>
      <c r="CA18" s="12"/>
      <c r="CB18" s="97" t="str">
        <f t="shared" si="25"/>
        <v/>
      </c>
      <c r="CC18" s="97" t="str">
        <f t="shared" si="26"/>
        <v/>
      </c>
      <c r="CD18" s="89"/>
      <c r="CE18" s="90"/>
      <c r="CF18" s="90"/>
      <c r="CG18" s="100" t="str">
        <f t="shared" si="27"/>
        <v/>
      </c>
      <c r="CH18" s="90"/>
      <c r="CI18" s="97" t="str">
        <f t="shared" si="28"/>
        <v/>
      </c>
      <c r="CJ18" s="96" t="str">
        <f t="shared" si="29"/>
        <v/>
      </c>
      <c r="CK18" s="89"/>
      <c r="CL18" s="90"/>
      <c r="CM18" s="90"/>
      <c r="CN18" s="100" t="str">
        <f t="shared" si="30"/>
        <v/>
      </c>
      <c r="CO18" s="87"/>
      <c r="CP18" s="12"/>
      <c r="CQ18" s="12"/>
      <c r="CR18" s="97" t="str">
        <f t="shared" si="31"/>
        <v/>
      </c>
      <c r="CS18" s="97"/>
      <c r="CT18" s="89"/>
      <c r="CU18" s="90"/>
      <c r="CV18" s="90"/>
      <c r="CW18" s="100" t="str">
        <f t="shared" si="32"/>
        <v/>
      </c>
      <c r="CX18" s="87"/>
      <c r="CY18" s="12"/>
      <c r="CZ18" s="12"/>
      <c r="DA18" s="97" t="str">
        <f t="shared" si="33"/>
        <v/>
      </c>
      <c r="DB18" s="97" t="str">
        <f t="shared" si="34"/>
        <v/>
      </c>
      <c r="DC18" s="89"/>
      <c r="DD18" s="90"/>
      <c r="DE18" s="90"/>
      <c r="DF18" s="100" t="str">
        <f t="shared" si="35"/>
        <v/>
      </c>
      <c r="DG18" s="66"/>
      <c r="DH18" s="97" t="str">
        <f t="shared" si="36"/>
        <v/>
      </c>
      <c r="DI18" s="96" t="str">
        <f t="shared" si="37"/>
        <v/>
      </c>
      <c r="DJ18" s="89"/>
      <c r="DK18" s="90"/>
      <c r="DL18" s="90"/>
      <c r="DM18" s="100" t="str">
        <f t="shared" si="38"/>
        <v/>
      </c>
      <c r="DN18" s="66"/>
      <c r="DO18" s="97" t="str">
        <f t="shared" si="39"/>
        <v/>
      </c>
      <c r="DP18" s="96" t="str">
        <f t="shared" si="40"/>
        <v/>
      </c>
      <c r="DQ18" s="89"/>
      <c r="DR18" s="90"/>
      <c r="DS18" s="90"/>
      <c r="DT18" s="100" t="str">
        <f t="shared" si="41"/>
        <v/>
      </c>
      <c r="DU18" s="66"/>
      <c r="DV18" s="97" t="str">
        <f t="shared" si="42"/>
        <v/>
      </c>
      <c r="DW18" s="96" t="str">
        <f t="shared" si="43"/>
        <v/>
      </c>
      <c r="DX18" s="89"/>
      <c r="DY18" s="90"/>
      <c r="DZ18" s="90"/>
      <c r="EA18" s="100" t="str">
        <f t="shared" si="44"/>
        <v/>
      </c>
      <c r="EB18" s="90"/>
      <c r="EC18" s="12"/>
      <c r="ED18" s="12"/>
      <c r="EE18" s="97" t="str">
        <f t="shared" si="45"/>
        <v/>
      </c>
      <c r="EF18" s="97"/>
      <c r="EG18" s="89"/>
      <c r="EH18" s="90"/>
      <c r="EI18" s="90"/>
      <c r="EJ18" s="100" t="str">
        <f t="shared" si="46"/>
        <v/>
      </c>
      <c r="EK18" s="66"/>
      <c r="EL18" s="97" t="str">
        <f t="shared" si="47"/>
        <v/>
      </c>
      <c r="EM18" s="96" t="str">
        <f t="shared" si="48"/>
        <v/>
      </c>
      <c r="EN18" s="89"/>
      <c r="EO18" s="90"/>
      <c r="EP18" s="90"/>
      <c r="EQ18" s="100" t="str">
        <f t="shared" si="49"/>
        <v/>
      </c>
      <c r="ER18" s="66"/>
      <c r="ES18" s="97" t="str">
        <f t="shared" si="50"/>
        <v/>
      </c>
      <c r="ET18" s="96" t="str">
        <f t="shared" si="51"/>
        <v/>
      </c>
      <c r="EU18" s="89"/>
      <c r="EV18" s="90"/>
      <c r="EW18" s="90"/>
      <c r="EX18" s="100" t="str">
        <f t="shared" si="52"/>
        <v/>
      </c>
      <c r="EY18" s="66"/>
      <c r="EZ18" s="97" t="str">
        <f t="shared" si="53"/>
        <v/>
      </c>
      <c r="FA18" s="96" t="str">
        <f t="shared" si="54"/>
        <v/>
      </c>
      <c r="FB18" s="89"/>
      <c r="FC18" s="90"/>
      <c r="FD18" s="90"/>
      <c r="FE18" s="100" t="str">
        <f t="shared" si="55"/>
        <v/>
      </c>
      <c r="FF18" s="66"/>
      <c r="FG18" s="97" t="str">
        <f t="shared" si="56"/>
        <v/>
      </c>
      <c r="FH18" s="96" t="str">
        <f t="shared" si="57"/>
        <v/>
      </c>
      <c r="FI18" s="89"/>
      <c r="FJ18" s="90"/>
      <c r="FK18" s="90"/>
      <c r="FL18" s="100" t="str">
        <f t="shared" si="58"/>
        <v/>
      </c>
      <c r="FM18" s="87"/>
      <c r="FN18" s="12"/>
      <c r="FO18" s="12"/>
      <c r="FP18" s="97" t="str">
        <f t="shared" si="59"/>
        <v/>
      </c>
      <c r="FQ18" s="97" t="str">
        <f t="shared" si="60"/>
        <v/>
      </c>
      <c r="FR18" s="89"/>
      <c r="FS18" s="90"/>
      <c r="FT18" s="90"/>
      <c r="FU18" s="100" t="str">
        <f t="shared" si="61"/>
        <v/>
      </c>
      <c r="FV18" s="87"/>
      <c r="FW18" s="66"/>
      <c r="FX18" s="96" t="str">
        <f t="shared" si="62"/>
        <v/>
      </c>
      <c r="FY18" s="66"/>
      <c r="FZ18" s="89"/>
      <c r="GA18" s="93"/>
      <c r="GB18" s="93"/>
      <c r="GC18" s="100" t="str">
        <f t="shared" si="63"/>
        <v/>
      </c>
      <c r="GD18" s="12"/>
      <c r="GE18" s="12"/>
      <c r="GF18" s="12"/>
      <c r="GG18" s="97" t="str">
        <f t="shared" si="64"/>
        <v/>
      </c>
      <c r="GH18" s="97"/>
      <c r="GI18" s="89"/>
      <c r="GJ18" s="90"/>
      <c r="GK18" s="90"/>
      <c r="GL18" s="100" t="str">
        <f t="shared" si="65"/>
        <v/>
      </c>
      <c r="GM18" s="90"/>
      <c r="GN18" s="66"/>
      <c r="GO18" s="97" t="str">
        <f t="shared" si="66"/>
        <v/>
      </c>
      <c r="GP18" s="96" t="str">
        <f t="shared" si="67"/>
        <v/>
      </c>
      <c r="GQ18" s="89"/>
      <c r="GR18" s="90"/>
      <c r="GS18" s="90"/>
      <c r="GT18" s="100" t="str">
        <f t="shared" si="68"/>
        <v/>
      </c>
      <c r="GU18" s="66"/>
      <c r="GV18" s="96" t="str">
        <f t="shared" si="69"/>
        <v/>
      </c>
      <c r="GW18" s="66"/>
      <c r="GX18" s="89"/>
      <c r="GY18" s="90"/>
      <c r="GZ18" s="90"/>
      <c r="HA18" s="100" t="str">
        <f t="shared" si="70"/>
        <v/>
      </c>
      <c r="HB18" s="66"/>
      <c r="HC18" s="97" t="str">
        <f t="shared" si="71"/>
        <v/>
      </c>
      <c r="HD18" s="96" t="str">
        <f t="shared" si="72"/>
        <v/>
      </c>
      <c r="HE18" s="89"/>
      <c r="HF18" s="90"/>
      <c r="HG18" s="90"/>
      <c r="HH18" s="100" t="str">
        <f t="shared" si="73"/>
        <v/>
      </c>
      <c r="HI18" s="90"/>
      <c r="HJ18" s="12"/>
      <c r="HK18" s="96" t="str">
        <f t="shared" si="74"/>
        <v/>
      </c>
      <c r="HL18" s="66"/>
      <c r="HM18" s="89"/>
      <c r="HN18" s="90"/>
      <c r="HO18" s="90"/>
      <c r="HP18" s="100" t="str">
        <f t="shared" si="75"/>
        <v/>
      </c>
      <c r="HQ18" s="91"/>
      <c r="HR18" s="12"/>
      <c r="HS18" s="12"/>
      <c r="HT18" s="97" t="str">
        <f t="shared" si="76"/>
        <v/>
      </c>
      <c r="HU18" s="97" t="str">
        <f t="shared" si="77"/>
        <v/>
      </c>
      <c r="HV18" s="89"/>
      <c r="HW18" s="90"/>
      <c r="HX18" s="90"/>
      <c r="HY18" s="100" t="str">
        <f t="shared" si="78"/>
        <v/>
      </c>
      <c r="HZ18" s="91"/>
      <c r="IA18" s="12"/>
      <c r="IB18" s="12"/>
      <c r="IC18" s="97" t="str">
        <f t="shared" si="79"/>
        <v/>
      </c>
      <c r="ID18" s="97" t="str">
        <f t="shared" si="80"/>
        <v/>
      </c>
      <c r="IE18" s="89"/>
      <c r="IF18" s="90"/>
      <c r="IG18" s="90"/>
      <c r="IH18" s="100" t="str">
        <f t="shared" si="81"/>
        <v/>
      </c>
      <c r="II18" s="87"/>
      <c r="IJ18" s="12"/>
      <c r="IK18" s="12"/>
      <c r="IL18" s="97" t="str">
        <f t="shared" si="82"/>
        <v/>
      </c>
      <c r="IM18" s="97"/>
      <c r="IN18" s="89"/>
      <c r="IO18" s="90"/>
      <c r="IP18" s="90"/>
      <c r="IQ18" s="100" t="str">
        <f t="shared" si="83"/>
        <v/>
      </c>
      <c r="IR18" s="91"/>
      <c r="IS18" s="12"/>
      <c r="IT18" s="12"/>
      <c r="IU18" s="97" t="str">
        <f t="shared" si="84"/>
        <v/>
      </c>
      <c r="IV18" s="97"/>
      <c r="IW18" s="89"/>
      <c r="IX18" s="90"/>
      <c r="IY18" s="90"/>
      <c r="IZ18" s="100" t="str">
        <f t="shared" si="85"/>
        <v/>
      </c>
      <c r="JA18" s="87"/>
      <c r="JB18" s="12"/>
      <c r="JC18" s="12"/>
      <c r="JD18" s="97" t="str">
        <f t="shared" si="86"/>
        <v/>
      </c>
      <c r="JE18" s="97"/>
      <c r="JF18" s="89"/>
      <c r="JG18" s="90"/>
      <c r="JH18" s="90"/>
      <c r="JI18" s="100" t="str">
        <f t="shared" si="87"/>
        <v/>
      </c>
      <c r="JJ18" s="91"/>
      <c r="JK18" s="12"/>
      <c r="JL18" s="12"/>
      <c r="JM18" s="97" t="str">
        <f t="shared" si="88"/>
        <v/>
      </c>
      <c r="JN18" s="97" t="str">
        <f t="shared" si="89"/>
        <v/>
      </c>
      <c r="JO18" s="89"/>
      <c r="JP18" s="90"/>
      <c r="JQ18" s="90"/>
      <c r="JR18" s="100" t="str">
        <f t="shared" si="90"/>
        <v/>
      </c>
      <c r="JS18" s="66"/>
      <c r="JT18" s="96" t="str">
        <f t="shared" si="91"/>
        <v/>
      </c>
      <c r="JU18" s="66"/>
      <c r="JV18" s="66"/>
      <c r="JW18" s="97" t="str">
        <f t="shared" si="92"/>
        <v/>
      </c>
      <c r="JX18" s="96" t="str">
        <f t="shared" si="93"/>
        <v/>
      </c>
      <c r="JY18" s="66"/>
      <c r="JZ18" s="97" t="str">
        <f t="shared" si="94"/>
        <v/>
      </c>
      <c r="KA18" s="96" t="str">
        <f t="shared" si="95"/>
        <v/>
      </c>
      <c r="KB18" s="66"/>
      <c r="KC18" s="96" t="str">
        <f t="shared" si="96"/>
        <v/>
      </c>
      <c r="KD18" s="66"/>
      <c r="KE18" s="66"/>
      <c r="KF18" s="97" t="str">
        <f t="shared" si="97"/>
        <v/>
      </c>
      <c r="KG18" s="96" t="str">
        <f t="shared" si="98"/>
        <v/>
      </c>
      <c r="KH18" s="66"/>
      <c r="KI18" s="97" t="str">
        <f t="shared" si="99"/>
        <v/>
      </c>
      <c r="KJ18" s="96" t="str">
        <f t="shared" si="100"/>
        <v/>
      </c>
      <c r="KK18" s="66"/>
      <c r="KL18" s="97" t="str">
        <f t="shared" si="101"/>
        <v/>
      </c>
      <c r="KM18" s="96" t="str">
        <f t="shared" si="102"/>
        <v/>
      </c>
      <c r="KN18" s="89"/>
      <c r="KO18" s="90"/>
      <c r="KP18" s="89"/>
      <c r="KQ18" s="90"/>
      <c r="KR18" s="66"/>
      <c r="KS18" s="100" t="str">
        <f t="shared" si="103"/>
        <v/>
      </c>
      <c r="KT18" s="87"/>
      <c r="KU18" s="12"/>
      <c r="KV18" s="12"/>
      <c r="KW18" s="97" t="str">
        <f t="shared" si="104"/>
        <v/>
      </c>
      <c r="KX18" s="97" t="str">
        <f t="shared" si="105"/>
        <v/>
      </c>
      <c r="KY18" s="89"/>
      <c r="KZ18" s="90"/>
      <c r="LA18" s="90"/>
      <c r="LB18" s="100" t="str">
        <f t="shared" si="106"/>
        <v/>
      </c>
      <c r="LC18" s="87"/>
      <c r="LD18" s="12"/>
      <c r="LE18" s="12"/>
      <c r="LF18" s="97" t="str">
        <f t="shared" si="107"/>
        <v/>
      </c>
      <c r="LG18" s="97"/>
      <c r="LH18" s="89"/>
      <c r="LI18" s="90"/>
      <c r="LJ18" s="90"/>
      <c r="LK18" s="100" t="str">
        <f t="shared" si="108"/>
        <v/>
      </c>
      <c r="LL18" s="87"/>
      <c r="LM18" s="12"/>
      <c r="LN18" s="12"/>
      <c r="LO18" s="97" t="str">
        <f t="shared" si="109"/>
        <v/>
      </c>
      <c r="LP18" s="97" t="str">
        <f t="shared" si="110"/>
        <v/>
      </c>
      <c r="LQ18" s="89"/>
      <c r="LR18" s="90"/>
      <c r="LS18" s="90"/>
      <c r="LT18" s="100" t="str">
        <f t="shared" si="111"/>
        <v/>
      </c>
      <c r="LU18" s="87"/>
      <c r="LV18" s="12"/>
      <c r="LW18" s="12"/>
      <c r="LX18" s="97" t="str">
        <f t="shared" si="112"/>
        <v/>
      </c>
      <c r="LY18" s="97"/>
      <c r="LZ18" s="89"/>
      <c r="MA18" s="90"/>
      <c r="MB18" s="90"/>
      <c r="MC18" s="100" t="str">
        <f t="shared" si="113"/>
        <v/>
      </c>
      <c r="MD18" s="90"/>
      <c r="ME18" s="12"/>
      <c r="MF18" s="12"/>
      <c r="MG18" s="97" t="str">
        <f t="shared" si="114"/>
        <v/>
      </c>
      <c r="MH18" s="97"/>
      <c r="MI18" s="89"/>
      <c r="MJ18" s="90"/>
      <c r="MK18" s="90"/>
      <c r="ML18" s="100" t="str">
        <f t="shared" si="115"/>
        <v/>
      </c>
      <c r="MM18" s="90"/>
      <c r="MN18" s="12"/>
      <c r="MO18" s="12"/>
      <c r="MP18" s="97" t="str">
        <f t="shared" si="116"/>
        <v/>
      </c>
      <c r="MQ18" s="97"/>
      <c r="MR18" s="89"/>
      <c r="MS18" s="90"/>
      <c r="MT18" s="90"/>
      <c r="MU18" s="100" t="str">
        <f t="shared" si="117"/>
        <v/>
      </c>
      <c r="MV18" s="90"/>
      <c r="MW18" s="12"/>
      <c r="MX18" s="12"/>
      <c r="MY18" s="97" t="str">
        <f t="shared" si="118"/>
        <v/>
      </c>
      <c r="MZ18" s="97"/>
      <c r="NA18" s="89"/>
      <c r="NB18" s="90"/>
      <c r="NC18" s="90"/>
      <c r="ND18" s="100" t="str">
        <f t="shared" si="119"/>
        <v/>
      </c>
      <c r="NE18" s="90"/>
      <c r="NF18" s="12"/>
      <c r="NG18" s="12"/>
      <c r="NH18" s="97" t="str">
        <f t="shared" si="122"/>
        <v/>
      </c>
      <c r="NI18" s="97"/>
      <c r="NJ18" s="89"/>
      <c r="NK18" s="90"/>
      <c r="NL18" s="90"/>
      <c r="NM18" s="100" t="str">
        <f t="shared" si="120"/>
        <v/>
      </c>
      <c r="NN18" s="92"/>
      <c r="NO18" s="87"/>
    </row>
    <row r="19" spans="2:379" s="3" customFormat="1" ht="52" customHeight="1" thickBot="1" x14ac:dyDescent="0.25">
      <c r="B19" s="87">
        <v>9</v>
      </c>
      <c r="C19" s="88"/>
      <c r="D19" s="88"/>
      <c r="E19" s="88"/>
      <c r="F19" s="96" t="str">
        <f t="shared" si="121"/>
        <v/>
      </c>
      <c r="G19" s="96" t="str">
        <f t="shared" si="0"/>
        <v/>
      </c>
      <c r="H19" s="96" t="str">
        <f t="shared" si="1"/>
        <v/>
      </c>
      <c r="I19" s="96" t="str">
        <f t="shared" si="2"/>
        <v/>
      </c>
      <c r="J19" s="97" t="str">
        <f t="shared" si="3"/>
        <v/>
      </c>
      <c r="K19" s="97" t="str">
        <f t="shared" si="4"/>
        <v/>
      </c>
      <c r="L19" s="97" t="str">
        <f t="shared" si="5"/>
        <v/>
      </c>
      <c r="M19" s="97" t="str">
        <f t="shared" si="6"/>
        <v/>
      </c>
      <c r="N19" s="87"/>
      <c r="O19" s="12"/>
      <c r="P19" s="12"/>
      <c r="Q19" s="97" t="str">
        <f t="shared" si="7"/>
        <v/>
      </c>
      <c r="R19" s="97" t="str">
        <f t="shared" si="8"/>
        <v/>
      </c>
      <c r="S19" s="89"/>
      <c r="T19" s="90"/>
      <c r="U19" s="90"/>
      <c r="V19" s="100" t="str">
        <f t="shared" si="9"/>
        <v/>
      </c>
      <c r="W19" s="87"/>
      <c r="X19" s="12"/>
      <c r="Y19" s="12"/>
      <c r="Z19" s="97" t="str">
        <f t="shared" si="10"/>
        <v/>
      </c>
      <c r="AA19" s="97"/>
      <c r="AB19" s="89"/>
      <c r="AC19" s="90"/>
      <c r="AD19" s="90"/>
      <c r="AE19" s="100" t="str">
        <f t="shared" si="11"/>
        <v/>
      </c>
      <c r="AF19" s="87"/>
      <c r="AG19" s="12"/>
      <c r="AH19" s="12"/>
      <c r="AI19" s="97" t="str">
        <f t="shared" si="12"/>
        <v/>
      </c>
      <c r="AJ19" s="97" t="str">
        <f t="shared" si="13"/>
        <v/>
      </c>
      <c r="AK19" s="89"/>
      <c r="AL19" s="90"/>
      <c r="AM19" s="90"/>
      <c r="AN19" s="100" t="str">
        <f t="shared" si="14"/>
        <v/>
      </c>
      <c r="AO19" s="87"/>
      <c r="AP19" s="12"/>
      <c r="AQ19" s="12"/>
      <c r="AR19" s="97" t="str">
        <f t="shared" si="15"/>
        <v/>
      </c>
      <c r="AS19" s="97"/>
      <c r="AT19" s="89"/>
      <c r="AU19" s="90"/>
      <c r="AV19" s="90"/>
      <c r="AW19" s="100" t="str">
        <f t="shared" si="16"/>
        <v/>
      </c>
      <c r="AX19" s="87"/>
      <c r="AY19" s="12"/>
      <c r="AZ19" s="12"/>
      <c r="BA19" s="97" t="str">
        <f t="shared" si="17"/>
        <v/>
      </c>
      <c r="BB19" s="97" t="str">
        <f t="shared" si="18"/>
        <v/>
      </c>
      <c r="BC19" s="89"/>
      <c r="BD19" s="90"/>
      <c r="BE19" s="90"/>
      <c r="BF19" s="100" t="str">
        <f t="shared" si="19"/>
        <v/>
      </c>
      <c r="BG19" s="87"/>
      <c r="BH19" s="12"/>
      <c r="BI19" s="12"/>
      <c r="BJ19" s="97" t="str">
        <f t="shared" si="20"/>
        <v/>
      </c>
      <c r="BK19" s="97" t="str">
        <f t="shared" si="21"/>
        <v/>
      </c>
      <c r="BL19" s="89"/>
      <c r="BM19" s="90"/>
      <c r="BN19" s="90"/>
      <c r="BO19" s="100" t="str">
        <f t="shared" si="22"/>
        <v/>
      </c>
      <c r="BP19" s="87"/>
      <c r="BQ19" s="12"/>
      <c r="BR19" s="12"/>
      <c r="BS19" s="97" t="str">
        <f t="shared" si="23"/>
        <v/>
      </c>
      <c r="BT19" s="97"/>
      <c r="BU19" s="89"/>
      <c r="BV19" s="90"/>
      <c r="BW19" s="90"/>
      <c r="BX19" s="100" t="str">
        <f t="shared" si="24"/>
        <v/>
      </c>
      <c r="BY19" s="87"/>
      <c r="BZ19" s="12"/>
      <c r="CA19" s="12"/>
      <c r="CB19" s="97" t="str">
        <f t="shared" si="25"/>
        <v/>
      </c>
      <c r="CC19" s="97" t="str">
        <f t="shared" si="26"/>
        <v/>
      </c>
      <c r="CD19" s="89"/>
      <c r="CE19" s="90"/>
      <c r="CF19" s="90"/>
      <c r="CG19" s="100" t="str">
        <f t="shared" si="27"/>
        <v/>
      </c>
      <c r="CH19" s="90"/>
      <c r="CI19" s="97" t="str">
        <f t="shared" si="28"/>
        <v/>
      </c>
      <c r="CJ19" s="96" t="str">
        <f t="shared" si="29"/>
        <v/>
      </c>
      <c r="CK19" s="89"/>
      <c r="CL19" s="90"/>
      <c r="CM19" s="90"/>
      <c r="CN19" s="100" t="str">
        <f t="shared" si="30"/>
        <v/>
      </c>
      <c r="CO19" s="87"/>
      <c r="CP19" s="12"/>
      <c r="CQ19" s="12"/>
      <c r="CR19" s="97" t="str">
        <f t="shared" si="31"/>
        <v/>
      </c>
      <c r="CS19" s="97"/>
      <c r="CT19" s="89"/>
      <c r="CU19" s="90"/>
      <c r="CV19" s="90"/>
      <c r="CW19" s="100" t="str">
        <f t="shared" si="32"/>
        <v/>
      </c>
      <c r="CX19" s="87"/>
      <c r="CY19" s="12"/>
      <c r="CZ19" s="12"/>
      <c r="DA19" s="97" t="str">
        <f t="shared" si="33"/>
        <v/>
      </c>
      <c r="DB19" s="97" t="str">
        <f t="shared" si="34"/>
        <v/>
      </c>
      <c r="DC19" s="89"/>
      <c r="DD19" s="90"/>
      <c r="DE19" s="90"/>
      <c r="DF19" s="100" t="str">
        <f t="shared" si="35"/>
        <v/>
      </c>
      <c r="DG19" s="66"/>
      <c r="DH19" s="97" t="str">
        <f t="shared" si="36"/>
        <v/>
      </c>
      <c r="DI19" s="96" t="str">
        <f t="shared" si="37"/>
        <v/>
      </c>
      <c r="DJ19" s="89"/>
      <c r="DK19" s="90"/>
      <c r="DL19" s="90"/>
      <c r="DM19" s="100" t="str">
        <f t="shared" si="38"/>
        <v/>
      </c>
      <c r="DN19" s="66"/>
      <c r="DO19" s="97" t="str">
        <f t="shared" si="39"/>
        <v/>
      </c>
      <c r="DP19" s="96" t="str">
        <f t="shared" si="40"/>
        <v/>
      </c>
      <c r="DQ19" s="89"/>
      <c r="DR19" s="90"/>
      <c r="DS19" s="90"/>
      <c r="DT19" s="100" t="str">
        <f t="shared" si="41"/>
        <v/>
      </c>
      <c r="DU19" s="66"/>
      <c r="DV19" s="97" t="str">
        <f t="shared" si="42"/>
        <v/>
      </c>
      <c r="DW19" s="96" t="str">
        <f t="shared" si="43"/>
        <v/>
      </c>
      <c r="DX19" s="89"/>
      <c r="DY19" s="90"/>
      <c r="DZ19" s="90"/>
      <c r="EA19" s="100" t="str">
        <f t="shared" si="44"/>
        <v/>
      </c>
      <c r="EB19" s="90"/>
      <c r="EC19" s="12"/>
      <c r="ED19" s="12"/>
      <c r="EE19" s="97" t="str">
        <f t="shared" si="45"/>
        <v/>
      </c>
      <c r="EF19" s="97"/>
      <c r="EG19" s="89"/>
      <c r="EH19" s="90"/>
      <c r="EI19" s="90"/>
      <c r="EJ19" s="100" t="str">
        <f t="shared" si="46"/>
        <v/>
      </c>
      <c r="EK19" s="66"/>
      <c r="EL19" s="97" t="str">
        <f t="shared" si="47"/>
        <v/>
      </c>
      <c r="EM19" s="96" t="str">
        <f t="shared" si="48"/>
        <v/>
      </c>
      <c r="EN19" s="89"/>
      <c r="EO19" s="90"/>
      <c r="EP19" s="90"/>
      <c r="EQ19" s="100" t="str">
        <f t="shared" si="49"/>
        <v/>
      </c>
      <c r="ER19" s="66"/>
      <c r="ES19" s="97" t="str">
        <f t="shared" si="50"/>
        <v/>
      </c>
      <c r="ET19" s="96" t="str">
        <f t="shared" si="51"/>
        <v/>
      </c>
      <c r="EU19" s="89"/>
      <c r="EV19" s="90"/>
      <c r="EW19" s="90"/>
      <c r="EX19" s="100" t="str">
        <f t="shared" si="52"/>
        <v/>
      </c>
      <c r="EY19" s="66"/>
      <c r="EZ19" s="97" t="str">
        <f t="shared" si="53"/>
        <v/>
      </c>
      <c r="FA19" s="96" t="str">
        <f t="shared" si="54"/>
        <v/>
      </c>
      <c r="FB19" s="89"/>
      <c r="FC19" s="90"/>
      <c r="FD19" s="90"/>
      <c r="FE19" s="100" t="str">
        <f t="shared" si="55"/>
        <v/>
      </c>
      <c r="FF19" s="66"/>
      <c r="FG19" s="97" t="str">
        <f t="shared" si="56"/>
        <v/>
      </c>
      <c r="FH19" s="96" t="str">
        <f t="shared" si="57"/>
        <v/>
      </c>
      <c r="FI19" s="89"/>
      <c r="FJ19" s="90"/>
      <c r="FK19" s="90"/>
      <c r="FL19" s="100" t="str">
        <f t="shared" si="58"/>
        <v/>
      </c>
      <c r="FM19" s="87"/>
      <c r="FN19" s="12"/>
      <c r="FO19" s="12"/>
      <c r="FP19" s="97" t="str">
        <f t="shared" si="59"/>
        <v/>
      </c>
      <c r="FQ19" s="97" t="str">
        <f t="shared" si="60"/>
        <v/>
      </c>
      <c r="FR19" s="89"/>
      <c r="FS19" s="90"/>
      <c r="FT19" s="90"/>
      <c r="FU19" s="100" t="str">
        <f t="shared" si="61"/>
        <v/>
      </c>
      <c r="FV19" s="87"/>
      <c r="FW19" s="66"/>
      <c r="FX19" s="96" t="str">
        <f t="shared" si="62"/>
        <v/>
      </c>
      <c r="FY19" s="66"/>
      <c r="FZ19" s="89"/>
      <c r="GA19" s="93"/>
      <c r="GB19" s="93"/>
      <c r="GC19" s="100" t="str">
        <f t="shared" si="63"/>
        <v/>
      </c>
      <c r="GD19" s="12"/>
      <c r="GE19" s="12"/>
      <c r="GF19" s="12"/>
      <c r="GG19" s="97" t="str">
        <f t="shared" si="64"/>
        <v/>
      </c>
      <c r="GH19" s="97"/>
      <c r="GI19" s="89"/>
      <c r="GJ19" s="90"/>
      <c r="GK19" s="90"/>
      <c r="GL19" s="100" t="str">
        <f t="shared" si="65"/>
        <v/>
      </c>
      <c r="GM19" s="90"/>
      <c r="GN19" s="66"/>
      <c r="GO19" s="97" t="str">
        <f t="shared" si="66"/>
        <v/>
      </c>
      <c r="GP19" s="96" t="str">
        <f t="shared" si="67"/>
        <v/>
      </c>
      <c r="GQ19" s="89"/>
      <c r="GR19" s="90"/>
      <c r="GS19" s="90"/>
      <c r="GT19" s="100" t="str">
        <f t="shared" si="68"/>
        <v/>
      </c>
      <c r="GU19" s="66"/>
      <c r="GV19" s="96" t="str">
        <f t="shared" si="69"/>
        <v/>
      </c>
      <c r="GW19" s="66"/>
      <c r="GX19" s="89"/>
      <c r="GY19" s="90"/>
      <c r="GZ19" s="90"/>
      <c r="HA19" s="100" t="str">
        <f t="shared" si="70"/>
        <v/>
      </c>
      <c r="HB19" s="66"/>
      <c r="HC19" s="97" t="str">
        <f t="shared" si="71"/>
        <v/>
      </c>
      <c r="HD19" s="96" t="str">
        <f t="shared" si="72"/>
        <v/>
      </c>
      <c r="HE19" s="89"/>
      <c r="HF19" s="90"/>
      <c r="HG19" s="90"/>
      <c r="HH19" s="100" t="str">
        <f t="shared" si="73"/>
        <v/>
      </c>
      <c r="HI19" s="90"/>
      <c r="HJ19" s="12"/>
      <c r="HK19" s="96" t="str">
        <f t="shared" si="74"/>
        <v/>
      </c>
      <c r="HL19" s="66"/>
      <c r="HM19" s="89"/>
      <c r="HN19" s="90"/>
      <c r="HO19" s="90"/>
      <c r="HP19" s="100" t="str">
        <f t="shared" si="75"/>
        <v/>
      </c>
      <c r="HQ19" s="91"/>
      <c r="HR19" s="12"/>
      <c r="HS19" s="12"/>
      <c r="HT19" s="97" t="str">
        <f t="shared" si="76"/>
        <v/>
      </c>
      <c r="HU19" s="97" t="str">
        <f t="shared" si="77"/>
        <v/>
      </c>
      <c r="HV19" s="89"/>
      <c r="HW19" s="90"/>
      <c r="HX19" s="90"/>
      <c r="HY19" s="100" t="str">
        <f t="shared" si="78"/>
        <v/>
      </c>
      <c r="HZ19" s="91"/>
      <c r="IA19" s="12"/>
      <c r="IB19" s="12"/>
      <c r="IC19" s="97" t="str">
        <f t="shared" si="79"/>
        <v/>
      </c>
      <c r="ID19" s="97" t="str">
        <f t="shared" si="80"/>
        <v/>
      </c>
      <c r="IE19" s="89"/>
      <c r="IF19" s="90"/>
      <c r="IG19" s="90"/>
      <c r="IH19" s="100" t="str">
        <f t="shared" si="81"/>
        <v/>
      </c>
      <c r="II19" s="87"/>
      <c r="IJ19" s="12"/>
      <c r="IK19" s="12"/>
      <c r="IL19" s="97" t="str">
        <f t="shared" si="82"/>
        <v/>
      </c>
      <c r="IM19" s="97"/>
      <c r="IN19" s="89"/>
      <c r="IO19" s="90"/>
      <c r="IP19" s="90"/>
      <c r="IQ19" s="100" t="str">
        <f t="shared" si="83"/>
        <v/>
      </c>
      <c r="IR19" s="91"/>
      <c r="IS19" s="12"/>
      <c r="IT19" s="12"/>
      <c r="IU19" s="97" t="str">
        <f t="shared" si="84"/>
        <v/>
      </c>
      <c r="IV19" s="97"/>
      <c r="IW19" s="89"/>
      <c r="IX19" s="90"/>
      <c r="IY19" s="90"/>
      <c r="IZ19" s="100" t="str">
        <f t="shared" si="85"/>
        <v/>
      </c>
      <c r="JA19" s="87"/>
      <c r="JB19" s="12"/>
      <c r="JC19" s="12"/>
      <c r="JD19" s="97" t="str">
        <f t="shared" si="86"/>
        <v/>
      </c>
      <c r="JE19" s="97"/>
      <c r="JF19" s="89"/>
      <c r="JG19" s="90"/>
      <c r="JH19" s="90"/>
      <c r="JI19" s="100" t="str">
        <f t="shared" si="87"/>
        <v/>
      </c>
      <c r="JJ19" s="91"/>
      <c r="JK19" s="12"/>
      <c r="JL19" s="12"/>
      <c r="JM19" s="97" t="str">
        <f t="shared" si="88"/>
        <v/>
      </c>
      <c r="JN19" s="97" t="str">
        <f t="shared" si="89"/>
        <v/>
      </c>
      <c r="JO19" s="89"/>
      <c r="JP19" s="90"/>
      <c r="JQ19" s="90"/>
      <c r="JR19" s="100" t="str">
        <f t="shared" si="90"/>
        <v/>
      </c>
      <c r="JS19" s="66"/>
      <c r="JT19" s="96" t="str">
        <f t="shared" si="91"/>
        <v/>
      </c>
      <c r="JU19" s="66"/>
      <c r="JV19" s="66"/>
      <c r="JW19" s="97" t="str">
        <f t="shared" si="92"/>
        <v/>
      </c>
      <c r="JX19" s="96" t="str">
        <f t="shared" si="93"/>
        <v/>
      </c>
      <c r="JY19" s="66"/>
      <c r="JZ19" s="97" t="str">
        <f t="shared" si="94"/>
        <v/>
      </c>
      <c r="KA19" s="96" t="str">
        <f t="shared" si="95"/>
        <v/>
      </c>
      <c r="KB19" s="66"/>
      <c r="KC19" s="96" t="str">
        <f t="shared" si="96"/>
        <v/>
      </c>
      <c r="KD19" s="66"/>
      <c r="KE19" s="66"/>
      <c r="KF19" s="97" t="str">
        <f t="shared" si="97"/>
        <v/>
      </c>
      <c r="KG19" s="96" t="str">
        <f t="shared" si="98"/>
        <v/>
      </c>
      <c r="KH19" s="66"/>
      <c r="KI19" s="97" t="str">
        <f t="shared" si="99"/>
        <v/>
      </c>
      <c r="KJ19" s="96" t="str">
        <f t="shared" si="100"/>
        <v/>
      </c>
      <c r="KK19" s="66"/>
      <c r="KL19" s="97" t="str">
        <f t="shared" si="101"/>
        <v/>
      </c>
      <c r="KM19" s="96" t="str">
        <f t="shared" si="102"/>
        <v/>
      </c>
      <c r="KN19" s="89"/>
      <c r="KO19" s="90"/>
      <c r="KP19" s="89"/>
      <c r="KQ19" s="90"/>
      <c r="KR19" s="66"/>
      <c r="KS19" s="100" t="str">
        <f t="shared" si="103"/>
        <v/>
      </c>
      <c r="KT19" s="87"/>
      <c r="KU19" s="12"/>
      <c r="KV19" s="12"/>
      <c r="KW19" s="97" t="str">
        <f t="shared" si="104"/>
        <v/>
      </c>
      <c r="KX19" s="97" t="str">
        <f t="shared" si="105"/>
        <v/>
      </c>
      <c r="KY19" s="89"/>
      <c r="KZ19" s="90"/>
      <c r="LA19" s="90"/>
      <c r="LB19" s="100" t="str">
        <f t="shared" si="106"/>
        <v/>
      </c>
      <c r="LC19" s="87"/>
      <c r="LD19" s="12"/>
      <c r="LE19" s="12"/>
      <c r="LF19" s="97" t="str">
        <f t="shared" si="107"/>
        <v/>
      </c>
      <c r="LG19" s="97"/>
      <c r="LH19" s="89"/>
      <c r="LI19" s="90"/>
      <c r="LJ19" s="90"/>
      <c r="LK19" s="100" t="str">
        <f t="shared" si="108"/>
        <v/>
      </c>
      <c r="LL19" s="87"/>
      <c r="LM19" s="12"/>
      <c r="LN19" s="12"/>
      <c r="LO19" s="97" t="str">
        <f t="shared" si="109"/>
        <v/>
      </c>
      <c r="LP19" s="97" t="str">
        <f t="shared" si="110"/>
        <v/>
      </c>
      <c r="LQ19" s="89"/>
      <c r="LR19" s="90"/>
      <c r="LS19" s="90"/>
      <c r="LT19" s="100" t="str">
        <f t="shared" si="111"/>
        <v/>
      </c>
      <c r="LU19" s="87"/>
      <c r="LV19" s="12"/>
      <c r="LW19" s="12"/>
      <c r="LX19" s="97" t="str">
        <f t="shared" si="112"/>
        <v/>
      </c>
      <c r="LY19" s="97"/>
      <c r="LZ19" s="89"/>
      <c r="MA19" s="90"/>
      <c r="MB19" s="90"/>
      <c r="MC19" s="100" t="str">
        <f t="shared" si="113"/>
        <v/>
      </c>
      <c r="MD19" s="90"/>
      <c r="ME19" s="12"/>
      <c r="MF19" s="12"/>
      <c r="MG19" s="97" t="str">
        <f t="shared" si="114"/>
        <v/>
      </c>
      <c r="MH19" s="97"/>
      <c r="MI19" s="89"/>
      <c r="MJ19" s="90"/>
      <c r="MK19" s="90"/>
      <c r="ML19" s="100" t="str">
        <f t="shared" si="115"/>
        <v/>
      </c>
      <c r="MM19" s="90"/>
      <c r="MN19" s="12"/>
      <c r="MO19" s="12"/>
      <c r="MP19" s="97" t="str">
        <f t="shared" si="116"/>
        <v/>
      </c>
      <c r="MQ19" s="97"/>
      <c r="MR19" s="89"/>
      <c r="MS19" s="90"/>
      <c r="MT19" s="90"/>
      <c r="MU19" s="100" t="str">
        <f t="shared" si="117"/>
        <v/>
      </c>
      <c r="MV19" s="90"/>
      <c r="MW19" s="12"/>
      <c r="MX19" s="12"/>
      <c r="MY19" s="97" t="str">
        <f t="shared" si="118"/>
        <v/>
      </c>
      <c r="MZ19" s="97"/>
      <c r="NA19" s="89"/>
      <c r="NB19" s="90"/>
      <c r="NC19" s="90"/>
      <c r="ND19" s="100" t="str">
        <f t="shared" si="119"/>
        <v/>
      </c>
      <c r="NE19" s="90"/>
      <c r="NF19" s="12"/>
      <c r="NG19" s="12"/>
      <c r="NH19" s="97" t="str">
        <f t="shared" si="122"/>
        <v/>
      </c>
      <c r="NI19" s="97"/>
      <c r="NJ19" s="89"/>
      <c r="NK19" s="90"/>
      <c r="NL19" s="90"/>
      <c r="NM19" s="100" t="str">
        <f t="shared" si="120"/>
        <v/>
      </c>
      <c r="NN19" s="92"/>
      <c r="NO19" s="87"/>
    </row>
    <row r="20" spans="2:379" s="3" customFormat="1" ht="52" customHeight="1" thickTop="1" x14ac:dyDescent="0.2">
      <c r="B20" s="189" t="s">
        <v>4</v>
      </c>
      <c r="C20" s="190"/>
      <c r="D20" s="190"/>
      <c r="E20" s="191"/>
      <c r="F20" s="98">
        <f>SUM(F11:F19)</f>
        <v>0</v>
      </c>
      <c r="G20" s="98">
        <f t="shared" ref="G20:M20" si="123">SUM(G11:G19)</f>
        <v>0</v>
      </c>
      <c r="H20" s="98">
        <f t="shared" si="123"/>
        <v>0</v>
      </c>
      <c r="I20" s="98">
        <f t="shared" si="123"/>
        <v>0</v>
      </c>
      <c r="J20" s="98">
        <f t="shared" si="123"/>
        <v>0</v>
      </c>
      <c r="K20" s="98">
        <f t="shared" si="123"/>
        <v>0</v>
      </c>
      <c r="L20" s="98">
        <f t="shared" si="123"/>
        <v>0</v>
      </c>
      <c r="M20" s="98">
        <f t="shared" si="123"/>
        <v>0</v>
      </c>
      <c r="N20" s="17"/>
      <c r="O20" s="98">
        <f t="shared" ref="O20:Q20" si="124">SUM(O11:O19)</f>
        <v>0</v>
      </c>
      <c r="P20" s="98">
        <f t="shared" ref="P20" si="125">SUM(P11:P19)</f>
        <v>0</v>
      </c>
      <c r="Q20" s="98">
        <f t="shared" si="124"/>
        <v>0</v>
      </c>
      <c r="R20" s="98">
        <f t="shared" ref="R20" si="126">SUM(R11:R19)</f>
        <v>0</v>
      </c>
      <c r="S20" s="15"/>
      <c r="T20" s="15"/>
      <c r="U20" s="15"/>
      <c r="V20" s="15"/>
      <c r="W20" s="17"/>
      <c r="X20" s="98">
        <f>SUM(X11:X19)</f>
        <v>0</v>
      </c>
      <c r="Y20" s="98">
        <f t="shared" ref="Y20" si="127">SUM(Y11:Y19)</f>
        <v>0</v>
      </c>
      <c r="Z20" s="98">
        <f t="shared" ref="Z20" si="128">SUM(Z11:Z19)</f>
        <v>0</v>
      </c>
      <c r="AA20" s="98">
        <f t="shared" ref="AA20" si="129">SUM(AA11:AA19)</f>
        <v>0</v>
      </c>
      <c r="AB20" s="15"/>
      <c r="AC20" s="15"/>
      <c r="AD20" s="15"/>
      <c r="AE20" s="15"/>
      <c r="AF20" s="18"/>
      <c r="AG20" s="98">
        <f>SUM(AG11:AG19)</f>
        <v>0</v>
      </c>
      <c r="AH20" s="98">
        <f t="shared" ref="AH20" si="130">SUM(AH11:AH19)</f>
        <v>0</v>
      </c>
      <c r="AI20" s="98">
        <f t="shared" ref="AI20" si="131">SUM(AI11:AI19)</f>
        <v>0</v>
      </c>
      <c r="AJ20" s="98">
        <f t="shared" ref="AJ20" si="132">SUM(AJ11:AJ19)</f>
        <v>0</v>
      </c>
      <c r="AK20" s="15"/>
      <c r="AL20" s="15"/>
      <c r="AM20" s="15"/>
      <c r="AN20" s="15"/>
      <c r="AO20" s="17"/>
      <c r="AP20" s="98">
        <f t="shared" ref="AP20" si="133">SUM(AP11:AP19)</f>
        <v>0</v>
      </c>
      <c r="AQ20" s="98">
        <f t="shared" ref="AQ20" si="134">SUM(AQ11:AQ19)</f>
        <v>0</v>
      </c>
      <c r="AR20" s="98">
        <f t="shared" ref="AR20" si="135">SUM(AR11:AR19)</f>
        <v>0</v>
      </c>
      <c r="AS20" s="98">
        <f t="shared" ref="AS20" si="136">SUM(AS11:AS19)</f>
        <v>0</v>
      </c>
      <c r="AT20" s="15"/>
      <c r="AU20" s="15"/>
      <c r="AV20" s="15"/>
      <c r="AW20" s="15"/>
      <c r="AX20" s="19"/>
      <c r="AY20" s="98">
        <f t="shared" ref="AY20" si="137">SUM(AY11:AY19)</f>
        <v>0</v>
      </c>
      <c r="AZ20" s="98">
        <f t="shared" ref="AZ20" si="138">SUM(AZ11:AZ19)</f>
        <v>0</v>
      </c>
      <c r="BA20" s="98">
        <f t="shared" ref="BA20" si="139">SUM(BA11:BA19)</f>
        <v>0</v>
      </c>
      <c r="BB20" s="98">
        <f t="shared" ref="BB20" si="140">SUM(BB11:BB19)</f>
        <v>0</v>
      </c>
      <c r="BC20" s="18"/>
      <c r="BD20" s="18"/>
      <c r="BE20" s="18"/>
      <c r="BF20" s="18"/>
      <c r="BG20" s="19"/>
      <c r="BH20" s="98">
        <f t="shared" ref="BH20" si="141">SUM(BH11:BH19)</f>
        <v>0</v>
      </c>
      <c r="BI20" s="98">
        <f t="shared" ref="BI20" si="142">SUM(BI11:BI19)</f>
        <v>0</v>
      </c>
      <c r="BJ20" s="98">
        <f t="shared" ref="BJ20" si="143">SUM(BJ11:BJ19)</f>
        <v>0</v>
      </c>
      <c r="BK20" s="98">
        <f t="shared" ref="BK20" si="144">SUM(BK11:BK19)</f>
        <v>0</v>
      </c>
      <c r="BL20" s="15"/>
      <c r="BM20" s="15"/>
      <c r="BN20" s="15"/>
      <c r="BO20" s="15"/>
      <c r="BP20" s="19"/>
      <c r="BQ20" s="98">
        <f t="shared" ref="BQ20" si="145">SUM(BQ11:BQ19)</f>
        <v>0</v>
      </c>
      <c r="BR20" s="98">
        <f t="shared" ref="BR20" si="146">SUM(BR11:BR19)</f>
        <v>0</v>
      </c>
      <c r="BS20" s="98">
        <f t="shared" ref="BS20" si="147">SUM(BS11:BS19)</f>
        <v>0</v>
      </c>
      <c r="BT20" s="98">
        <f t="shared" ref="BT20" si="148">SUM(BT11:BT19)</f>
        <v>0</v>
      </c>
      <c r="BU20" s="15"/>
      <c r="BV20" s="15"/>
      <c r="BW20" s="15"/>
      <c r="BX20" s="15"/>
      <c r="BY20" s="19"/>
      <c r="BZ20" s="98">
        <f t="shared" ref="BZ20" si="149">SUM(BZ11:BZ19)</f>
        <v>0</v>
      </c>
      <c r="CA20" s="98">
        <f t="shared" ref="CA20" si="150">SUM(CA11:CA19)</f>
        <v>0</v>
      </c>
      <c r="CB20" s="98">
        <f t="shared" ref="CB20" si="151">SUM(CB11:CB19)</f>
        <v>0</v>
      </c>
      <c r="CC20" s="98">
        <f t="shared" ref="CC20" si="152">SUM(CC11:CC19)</f>
        <v>0</v>
      </c>
      <c r="CD20" s="18"/>
      <c r="CE20" s="18"/>
      <c r="CF20" s="18"/>
      <c r="CG20" s="18"/>
      <c r="CH20" s="98">
        <f>SUM(CH11:CH19)</f>
        <v>0</v>
      </c>
      <c r="CI20" s="98">
        <f t="shared" ref="CI20" si="153">SUM(CI11:CI19)</f>
        <v>0</v>
      </c>
      <c r="CJ20" s="98">
        <f t="shared" ref="CJ20" si="154">SUM(CJ11:CJ19)</f>
        <v>0</v>
      </c>
      <c r="CK20" s="14"/>
      <c r="CL20" s="15"/>
      <c r="CM20" s="15"/>
      <c r="CN20" s="15"/>
      <c r="CO20" s="19"/>
      <c r="CP20" s="98">
        <f t="shared" ref="CP20" si="155">SUM(CP11:CP19)</f>
        <v>0</v>
      </c>
      <c r="CQ20" s="98">
        <f t="shared" ref="CQ20" si="156">SUM(CQ11:CQ19)</f>
        <v>0</v>
      </c>
      <c r="CR20" s="98">
        <f t="shared" ref="CR20" si="157">SUM(CR11:CR19)</f>
        <v>0</v>
      </c>
      <c r="CS20" s="98">
        <f t="shared" ref="CS20" si="158">SUM(CS11:CS19)</f>
        <v>0</v>
      </c>
      <c r="CT20" s="15"/>
      <c r="CU20" s="15"/>
      <c r="CV20" s="15"/>
      <c r="CW20" s="15"/>
      <c r="CX20" s="19"/>
      <c r="CY20" s="98">
        <f t="shared" ref="CY20" si="159">SUM(CY11:CY19)</f>
        <v>0</v>
      </c>
      <c r="CZ20" s="98">
        <f t="shared" ref="CZ20" si="160">SUM(CZ11:CZ19)</f>
        <v>0</v>
      </c>
      <c r="DA20" s="98">
        <f t="shared" ref="DA20" si="161">SUM(DA11:DA19)</f>
        <v>0</v>
      </c>
      <c r="DB20" s="98">
        <f t="shared" ref="DB20" si="162">SUM(DB11:DB19)</f>
        <v>0</v>
      </c>
      <c r="DC20" s="15"/>
      <c r="DD20" s="15"/>
      <c r="DE20" s="15"/>
      <c r="DF20" s="15"/>
      <c r="DG20" s="98">
        <f t="shared" ref="DG20" si="163">SUM(DG11:DG19)</f>
        <v>0</v>
      </c>
      <c r="DH20" s="98">
        <f t="shared" ref="DH20" si="164">SUM(DH11:DH19)</f>
        <v>0</v>
      </c>
      <c r="DI20" s="98">
        <f t="shared" ref="DI20" si="165">SUM(DI11:DI19)</f>
        <v>0</v>
      </c>
      <c r="DJ20" s="18"/>
      <c r="DK20" s="18"/>
      <c r="DL20" s="18"/>
      <c r="DM20" s="18"/>
      <c r="DN20" s="98">
        <f t="shared" ref="DN20" si="166">SUM(DN11:DN19)</f>
        <v>0</v>
      </c>
      <c r="DO20" s="98">
        <f t="shared" ref="DO20" si="167">SUM(DO11:DO19)</f>
        <v>0</v>
      </c>
      <c r="DP20" s="98">
        <f t="shared" ref="DP20" si="168">SUM(DP11:DP19)</f>
        <v>0</v>
      </c>
      <c r="DQ20" s="15"/>
      <c r="DR20" s="15"/>
      <c r="DS20" s="15"/>
      <c r="DT20" s="15"/>
      <c r="DU20" s="98">
        <f t="shared" ref="DU20" si="169">SUM(DU11:DU19)</f>
        <v>0</v>
      </c>
      <c r="DV20" s="98">
        <f t="shared" ref="DV20" si="170">SUM(DV11:DV19)</f>
        <v>0</v>
      </c>
      <c r="DW20" s="98">
        <f t="shared" ref="DW20" si="171">SUM(DW11:DW19)</f>
        <v>0</v>
      </c>
      <c r="DX20" s="18"/>
      <c r="DY20" s="18"/>
      <c r="DZ20" s="18"/>
      <c r="EA20" s="18"/>
      <c r="EB20" s="19"/>
      <c r="EC20" s="98">
        <f t="shared" ref="EC20" si="172">SUM(EC11:EC19)</f>
        <v>0</v>
      </c>
      <c r="ED20" s="98">
        <f t="shared" ref="ED20" si="173">SUM(ED11:ED19)</f>
        <v>0</v>
      </c>
      <c r="EE20" s="98">
        <f t="shared" ref="EE20" si="174">SUM(EE11:EE19)</f>
        <v>0</v>
      </c>
      <c r="EF20" s="98">
        <f t="shared" ref="EF20" si="175">SUM(EF11:EF19)</f>
        <v>0</v>
      </c>
      <c r="EG20" s="15"/>
      <c r="EH20" s="15"/>
      <c r="EI20" s="15"/>
      <c r="EJ20" s="15"/>
      <c r="EK20" s="98">
        <f t="shared" ref="EK20" si="176">SUM(EK11:EK19)</f>
        <v>0</v>
      </c>
      <c r="EL20" s="98">
        <f t="shared" ref="EL20" si="177">SUM(EL11:EL19)</f>
        <v>0</v>
      </c>
      <c r="EM20" s="98">
        <f t="shared" ref="EM20" si="178">SUM(EM11:EM19)</f>
        <v>0</v>
      </c>
      <c r="EN20" s="15"/>
      <c r="EO20" s="15"/>
      <c r="EP20" s="15"/>
      <c r="EQ20" s="15"/>
      <c r="ER20" s="98">
        <f t="shared" ref="ER20" si="179">SUM(ER11:ER19)</f>
        <v>0</v>
      </c>
      <c r="ES20" s="98">
        <f t="shared" ref="ES20" si="180">SUM(ES11:ES19)</f>
        <v>0</v>
      </c>
      <c r="ET20" s="98">
        <f t="shared" ref="ET20" si="181">SUM(ET11:ET19)</f>
        <v>0</v>
      </c>
      <c r="EU20" s="18"/>
      <c r="EV20" s="18"/>
      <c r="EW20" s="18"/>
      <c r="EX20" s="18"/>
      <c r="EY20" s="98">
        <f>SUM(EY11:EY19)</f>
        <v>0</v>
      </c>
      <c r="EZ20" s="98">
        <f t="shared" ref="EZ20" si="182">SUM(EZ11:EZ19)</f>
        <v>0</v>
      </c>
      <c r="FA20" s="98">
        <f t="shared" ref="FA20" si="183">SUM(FA11:FA19)</f>
        <v>0</v>
      </c>
      <c r="FB20" s="15"/>
      <c r="FC20" s="15"/>
      <c r="FD20" s="15"/>
      <c r="FE20" s="15"/>
      <c r="FF20" s="98">
        <f t="shared" ref="FF20" si="184">SUM(FF11:FF19)</f>
        <v>0</v>
      </c>
      <c r="FG20" s="98">
        <f t="shared" ref="FG20" si="185">SUM(FG11:FG19)</f>
        <v>0</v>
      </c>
      <c r="FH20" s="98">
        <f t="shared" ref="FH20" si="186">SUM(FH11:FH19)</f>
        <v>0</v>
      </c>
      <c r="FI20" s="15"/>
      <c r="FJ20" s="15"/>
      <c r="FK20" s="15"/>
      <c r="FL20" s="15"/>
      <c r="FM20" s="19"/>
      <c r="FN20" s="98">
        <f t="shared" ref="FN20" si="187">SUM(FN11:FN19)</f>
        <v>0</v>
      </c>
      <c r="FO20" s="98">
        <f t="shared" ref="FO20" si="188">SUM(FO11:FO19)</f>
        <v>0</v>
      </c>
      <c r="FP20" s="98">
        <f t="shared" ref="FP20:FQ20" si="189">SUM(FP11:FP19)</f>
        <v>0</v>
      </c>
      <c r="FQ20" s="98">
        <f t="shared" si="189"/>
        <v>0</v>
      </c>
      <c r="FR20" s="18"/>
      <c r="FS20" s="18"/>
      <c r="FT20" s="18"/>
      <c r="FU20" s="18"/>
      <c r="FV20" s="20"/>
      <c r="FW20" s="98">
        <f t="shared" ref="FW20" si="190">SUM(FW11:FW19)</f>
        <v>0</v>
      </c>
      <c r="FX20" s="98">
        <f t="shared" ref="FX20" si="191">SUM(FX11:FX19)</f>
        <v>0</v>
      </c>
      <c r="FY20" s="98">
        <f t="shared" ref="FY20" si="192">SUM(FY11:FY19)</f>
        <v>0</v>
      </c>
      <c r="FZ20" s="15"/>
      <c r="GA20" s="15"/>
      <c r="GB20" s="15"/>
      <c r="GC20" s="15"/>
      <c r="GD20" s="19"/>
      <c r="GE20" s="98">
        <f t="shared" ref="GE20" si="193">SUM(GE11:GE19)</f>
        <v>0</v>
      </c>
      <c r="GF20" s="98">
        <f t="shared" ref="GF20" si="194">SUM(GF11:GF19)</f>
        <v>0</v>
      </c>
      <c r="GG20" s="98">
        <f t="shared" ref="GG20" si="195">SUM(GG11:GG19)</f>
        <v>0</v>
      </c>
      <c r="GH20" s="98">
        <f t="shared" ref="GH20" si="196">SUM(GH11:GH19)</f>
        <v>0</v>
      </c>
      <c r="GI20" s="18"/>
      <c r="GJ20" s="18"/>
      <c r="GK20" s="18"/>
      <c r="GL20" s="18"/>
      <c r="GM20" s="19"/>
      <c r="GN20" s="98">
        <f t="shared" ref="GN20" si="197">SUM(GN11:GN19)</f>
        <v>0</v>
      </c>
      <c r="GO20" s="98">
        <f t="shared" ref="GO20" si="198">SUM(GO11:GO19)</f>
        <v>0</v>
      </c>
      <c r="GP20" s="98">
        <f t="shared" ref="GP20" si="199">SUM(GP11:GP19)</f>
        <v>0</v>
      </c>
      <c r="GQ20" s="15"/>
      <c r="GR20" s="15"/>
      <c r="GS20" s="15"/>
      <c r="GT20" s="15"/>
      <c r="GU20" s="98">
        <f t="shared" ref="GU20" si="200">SUM(GU11:GU19)</f>
        <v>0</v>
      </c>
      <c r="GV20" s="98">
        <f t="shared" ref="GV20" si="201">SUM(GV11:GV19)</f>
        <v>0</v>
      </c>
      <c r="GW20" s="98">
        <f t="shared" ref="GW20" si="202">SUM(GW11:GW19)</f>
        <v>0</v>
      </c>
      <c r="GX20" s="15"/>
      <c r="GY20" s="15"/>
      <c r="GZ20" s="15"/>
      <c r="HA20" s="15"/>
      <c r="HB20" s="98">
        <f t="shared" ref="HB20" si="203">SUM(HB11:HB19)</f>
        <v>0</v>
      </c>
      <c r="HC20" s="98">
        <f t="shared" ref="HC20" si="204">SUM(HC11:HC19)</f>
        <v>0</v>
      </c>
      <c r="HD20" s="98">
        <f t="shared" ref="HD20" si="205">SUM(HD11:HD19)</f>
        <v>0</v>
      </c>
      <c r="HE20" s="15"/>
      <c r="HF20" s="15"/>
      <c r="HG20" s="15"/>
      <c r="HH20" s="15"/>
      <c r="HI20" s="19"/>
      <c r="HJ20" s="98">
        <f t="shared" ref="HJ20" si="206">SUM(HJ11:HJ19)</f>
        <v>0</v>
      </c>
      <c r="HK20" s="98">
        <f t="shared" ref="HK20" si="207">SUM(HK11:HK19)</f>
        <v>0</v>
      </c>
      <c r="HL20" s="98">
        <f t="shared" ref="HL20" si="208">SUM(HL11:HL19)</f>
        <v>0</v>
      </c>
      <c r="HM20" s="18"/>
      <c r="HN20" s="18"/>
      <c r="HO20" s="18"/>
      <c r="HP20" s="18"/>
      <c r="HQ20" s="19"/>
      <c r="HR20" s="98">
        <f t="shared" ref="HR20" si="209">SUM(HR11:HR19)</f>
        <v>0</v>
      </c>
      <c r="HS20" s="98">
        <f t="shared" ref="HS20" si="210">SUM(HS11:HS19)</f>
        <v>0</v>
      </c>
      <c r="HT20" s="98">
        <f t="shared" ref="HT20" si="211">SUM(HT11:HT19)</f>
        <v>0</v>
      </c>
      <c r="HU20" s="98">
        <f t="shared" ref="HU20" si="212">SUM(HU11:HU19)</f>
        <v>0</v>
      </c>
      <c r="HV20" s="15"/>
      <c r="HW20" s="15"/>
      <c r="HX20" s="15"/>
      <c r="HY20" s="15"/>
      <c r="HZ20" s="19"/>
      <c r="IA20" s="98">
        <f t="shared" ref="IA20" si="213">SUM(IA11:IA19)</f>
        <v>0</v>
      </c>
      <c r="IB20" s="98">
        <f t="shared" ref="IB20" si="214">SUM(IB11:IB19)</f>
        <v>0</v>
      </c>
      <c r="IC20" s="98">
        <f t="shared" ref="IC20" si="215">SUM(IC11:IC19)</f>
        <v>0</v>
      </c>
      <c r="ID20" s="98">
        <f t="shared" ref="ID20" si="216">SUM(ID11:ID19)</f>
        <v>0</v>
      </c>
      <c r="IE20" s="18"/>
      <c r="IF20" s="18"/>
      <c r="IG20" s="18"/>
      <c r="IH20" s="18"/>
      <c r="II20" s="19"/>
      <c r="IJ20" s="98">
        <f t="shared" ref="IJ20" si="217">SUM(IJ11:IJ19)</f>
        <v>0</v>
      </c>
      <c r="IK20" s="98">
        <f t="shared" ref="IK20" si="218">SUM(IK11:IK19)</f>
        <v>0</v>
      </c>
      <c r="IL20" s="98">
        <f t="shared" ref="IL20" si="219">SUM(IL11:IL19)</f>
        <v>0</v>
      </c>
      <c r="IM20" s="98">
        <f t="shared" ref="IM20" si="220">SUM(IM11:IM19)</f>
        <v>0</v>
      </c>
      <c r="IN20" s="15"/>
      <c r="IO20" s="15"/>
      <c r="IP20" s="15"/>
      <c r="IQ20" s="15"/>
      <c r="IR20" s="19"/>
      <c r="IS20" s="98">
        <f t="shared" ref="IS20" si="221">SUM(IS11:IS19)</f>
        <v>0</v>
      </c>
      <c r="IT20" s="98">
        <f t="shared" ref="IT20" si="222">SUM(IT11:IT19)</f>
        <v>0</v>
      </c>
      <c r="IU20" s="98">
        <f t="shared" ref="IU20" si="223">SUM(IU11:IU19)</f>
        <v>0</v>
      </c>
      <c r="IV20" s="98">
        <f t="shared" ref="IV20" si="224">SUM(IV11:IV19)</f>
        <v>0</v>
      </c>
      <c r="IW20" s="18"/>
      <c r="IX20" s="18"/>
      <c r="IY20" s="18"/>
      <c r="IZ20" s="18"/>
      <c r="JA20" s="19"/>
      <c r="JB20" s="98">
        <f t="shared" ref="JB20" si="225">SUM(JB11:JB19)</f>
        <v>0</v>
      </c>
      <c r="JC20" s="98">
        <f t="shared" ref="JC20" si="226">SUM(JC11:JC19)</f>
        <v>0</v>
      </c>
      <c r="JD20" s="98">
        <f t="shared" ref="JD20" si="227">SUM(JD11:JD19)</f>
        <v>0</v>
      </c>
      <c r="JE20" s="98">
        <f t="shared" ref="JE20" si="228">SUM(JE11:JE19)</f>
        <v>0</v>
      </c>
      <c r="JF20" s="15"/>
      <c r="JG20" s="15"/>
      <c r="JH20" s="15"/>
      <c r="JI20" s="15"/>
      <c r="JJ20" s="17"/>
      <c r="JK20" s="98">
        <f t="shared" ref="JK20" si="229">SUM(JK11:JK19)</f>
        <v>0</v>
      </c>
      <c r="JL20" s="98">
        <f t="shared" ref="JL20" si="230">SUM(JL11:JL19)</f>
        <v>0</v>
      </c>
      <c r="JM20" s="98">
        <f t="shared" ref="JM20" si="231">SUM(JM11:JM19)</f>
        <v>0</v>
      </c>
      <c r="JN20" s="98">
        <f t="shared" ref="JN20" si="232">SUM(JN11:JN19)</f>
        <v>0</v>
      </c>
      <c r="JO20" s="15"/>
      <c r="JP20" s="15"/>
      <c r="JQ20" s="15"/>
      <c r="JR20" s="15"/>
      <c r="JS20" s="98">
        <f>SUM(JS11:JS19)</f>
        <v>0</v>
      </c>
      <c r="JT20" s="98">
        <f t="shared" ref="JT20" si="233">SUM(JT11:JT19)</f>
        <v>0</v>
      </c>
      <c r="JU20" s="98">
        <f t="shared" ref="JU20" si="234">SUM(JU11:JU19)</f>
        <v>0</v>
      </c>
      <c r="JV20" s="98">
        <f t="shared" ref="JV20" si="235">SUM(JV11:JV19)</f>
        <v>0</v>
      </c>
      <c r="JW20" s="98">
        <f t="shared" ref="JW20" si="236">SUM(JW11:JW19)</f>
        <v>0</v>
      </c>
      <c r="JX20" s="98">
        <f t="shared" ref="JX20" si="237">SUM(JX11:JX19)</f>
        <v>0</v>
      </c>
      <c r="JY20" s="98">
        <f t="shared" ref="JY20" si="238">SUM(JY11:JY19)</f>
        <v>0</v>
      </c>
      <c r="JZ20" s="98">
        <f t="shared" ref="JZ20" si="239">SUM(JZ11:JZ19)</f>
        <v>0</v>
      </c>
      <c r="KA20" s="98">
        <f t="shared" ref="KA20" si="240">SUM(KA11:KA19)</f>
        <v>0</v>
      </c>
      <c r="KB20" s="98">
        <f t="shared" ref="KB20" si="241">SUM(KB11:KB19)</f>
        <v>0</v>
      </c>
      <c r="KC20" s="98">
        <f t="shared" ref="KC20" si="242">SUM(KC11:KC19)</f>
        <v>0</v>
      </c>
      <c r="KD20" s="98">
        <f t="shared" ref="KD20" si="243">SUM(KD11:KD19)</f>
        <v>0</v>
      </c>
      <c r="KE20" s="98">
        <f t="shared" ref="KE20" si="244">SUM(KE11:KE19)</f>
        <v>0</v>
      </c>
      <c r="KF20" s="98">
        <f t="shared" ref="KF20" si="245">SUM(KF11:KF19)</f>
        <v>0</v>
      </c>
      <c r="KG20" s="98">
        <f t="shared" ref="KG20" si="246">SUM(KG11:KG19)</f>
        <v>0</v>
      </c>
      <c r="KH20" s="98">
        <f t="shared" ref="KH20" si="247">SUM(KH11:KH19)</f>
        <v>0</v>
      </c>
      <c r="KI20" s="98">
        <f t="shared" ref="KI20" si="248">SUM(KI11:KI19)</f>
        <v>0</v>
      </c>
      <c r="KJ20" s="98">
        <f t="shared" ref="KJ20" si="249">SUM(KJ11:KJ19)</f>
        <v>0</v>
      </c>
      <c r="KK20" s="98">
        <f t="shared" ref="KK20" si="250">SUM(KK11:KK19)</f>
        <v>0</v>
      </c>
      <c r="KL20" s="98">
        <f t="shared" ref="KL20" si="251">SUM(KL11:KL19)</f>
        <v>0</v>
      </c>
      <c r="KM20" s="98">
        <f t="shared" ref="KM20" si="252">SUM(KM11:KM19)</f>
        <v>0</v>
      </c>
      <c r="KN20" s="17"/>
      <c r="KO20" s="17"/>
      <c r="KP20" s="17"/>
      <c r="KQ20" s="17"/>
      <c r="KR20" s="17"/>
      <c r="KS20" s="17"/>
      <c r="KT20" s="18"/>
      <c r="KU20" s="98">
        <f t="shared" ref="KU20" si="253">SUM(KU11:KU19)</f>
        <v>0</v>
      </c>
      <c r="KV20" s="98">
        <f t="shared" ref="KV20" si="254">SUM(KV11:KV19)</f>
        <v>0</v>
      </c>
      <c r="KW20" s="98">
        <f t="shared" ref="KW20" si="255">SUM(KW11:KW19)</f>
        <v>0</v>
      </c>
      <c r="KX20" s="98">
        <f t="shared" ref="KX20" si="256">SUM(KX11:KX19)</f>
        <v>0</v>
      </c>
      <c r="KY20" s="18"/>
      <c r="KZ20" s="18"/>
      <c r="LA20" s="18"/>
      <c r="LB20" s="18"/>
      <c r="LC20" s="18"/>
      <c r="LD20" s="98">
        <f t="shared" ref="LD20" si="257">SUM(LD11:LD19)</f>
        <v>0</v>
      </c>
      <c r="LE20" s="98">
        <f t="shared" ref="LE20" si="258">SUM(LE11:LE19)</f>
        <v>0</v>
      </c>
      <c r="LF20" s="98">
        <f t="shared" ref="LF20" si="259">SUM(LF11:LF19)</f>
        <v>0</v>
      </c>
      <c r="LG20" s="98">
        <f t="shared" ref="LG20" si="260">SUM(LG11:LG19)</f>
        <v>0</v>
      </c>
      <c r="LH20" s="18"/>
      <c r="LI20" s="18"/>
      <c r="LJ20" s="18"/>
      <c r="LK20" s="18"/>
      <c r="LL20" s="17"/>
      <c r="LM20" s="98">
        <f t="shared" ref="LM20" si="261">SUM(LM11:LM19)</f>
        <v>0</v>
      </c>
      <c r="LN20" s="98">
        <f t="shared" ref="LN20" si="262">SUM(LN11:LN19)</f>
        <v>0</v>
      </c>
      <c r="LO20" s="98">
        <f t="shared" ref="LO20" si="263">SUM(LO11:LO19)</f>
        <v>0</v>
      </c>
      <c r="LP20" s="98">
        <f t="shared" ref="LP20" si="264">SUM(LP11:LP19)</f>
        <v>0</v>
      </c>
      <c r="LQ20" s="15"/>
      <c r="LR20" s="15"/>
      <c r="LS20" s="15"/>
      <c r="LT20" s="15"/>
      <c r="LU20" s="17"/>
      <c r="LV20" s="98">
        <f t="shared" ref="LV20" si="265">SUM(LV11:LV19)</f>
        <v>0</v>
      </c>
      <c r="LW20" s="98">
        <f t="shared" ref="LW20" si="266">SUM(LW11:LW19)</f>
        <v>0</v>
      </c>
      <c r="LX20" s="98">
        <f t="shared" ref="LX20" si="267">SUM(LX11:LX19)</f>
        <v>0</v>
      </c>
      <c r="LY20" s="98">
        <f t="shared" ref="LY20" si="268">SUM(LY11:LY19)</f>
        <v>0</v>
      </c>
      <c r="LZ20" s="15"/>
      <c r="MA20" s="15"/>
      <c r="MB20" s="15"/>
      <c r="MC20" s="15"/>
      <c r="MD20" s="19"/>
      <c r="ME20" s="98">
        <f t="shared" ref="ME20" si="269">SUM(ME11:ME19)</f>
        <v>0</v>
      </c>
      <c r="MF20" s="98">
        <f t="shared" ref="MF20" si="270">SUM(MF11:MF19)</f>
        <v>0</v>
      </c>
      <c r="MG20" s="98">
        <f t="shared" ref="MG20" si="271">SUM(MG11:MG19)</f>
        <v>0</v>
      </c>
      <c r="MH20" s="98">
        <f t="shared" ref="MH20" si="272">SUM(MH11:MH19)</f>
        <v>0</v>
      </c>
      <c r="MI20" s="18"/>
      <c r="MJ20" s="18"/>
      <c r="MK20" s="18"/>
      <c r="ML20" s="18"/>
      <c r="MM20" s="19"/>
      <c r="MN20" s="98">
        <f t="shared" ref="MN20" si="273">SUM(MN11:MN19)</f>
        <v>0</v>
      </c>
      <c r="MO20" s="98">
        <f t="shared" ref="MO20" si="274">SUM(MO11:MO19)</f>
        <v>0</v>
      </c>
      <c r="MP20" s="98">
        <f t="shared" ref="MP20" si="275">SUM(MP11:MP19)</f>
        <v>0</v>
      </c>
      <c r="MQ20" s="98">
        <f t="shared" ref="MQ20" si="276">SUM(MQ11:MQ19)</f>
        <v>0</v>
      </c>
      <c r="MR20" s="15"/>
      <c r="MS20" s="15"/>
      <c r="MT20" s="15"/>
      <c r="MU20" s="15"/>
      <c r="MV20" s="19"/>
      <c r="MW20" s="98">
        <f t="shared" ref="MW20" si="277">SUM(MW11:MW19)</f>
        <v>0</v>
      </c>
      <c r="MX20" s="98">
        <f t="shared" ref="MX20" si="278">SUM(MX11:MX19)</f>
        <v>0</v>
      </c>
      <c r="MY20" s="98">
        <f t="shared" ref="MY20" si="279">SUM(MY11:MY19)</f>
        <v>0</v>
      </c>
      <c r="MZ20" s="98">
        <f t="shared" ref="MZ20" si="280">SUM(MZ11:MZ19)</f>
        <v>0</v>
      </c>
      <c r="NA20" s="15"/>
      <c r="NB20" s="15"/>
      <c r="NC20" s="15"/>
      <c r="ND20" s="15"/>
      <c r="NE20" s="19"/>
      <c r="NF20" s="98">
        <f t="shared" ref="NF20" si="281">SUM(NF11:NF19)</f>
        <v>0</v>
      </c>
      <c r="NG20" s="98">
        <f t="shared" ref="NG20" si="282">SUM(NG11:NG19)</f>
        <v>0</v>
      </c>
      <c r="NH20" s="98">
        <f t="shared" ref="NH20" si="283">SUM(NH11:NH19)</f>
        <v>0</v>
      </c>
      <c r="NI20" s="98">
        <f t="shared" ref="NI20" si="284">SUM(NI11:NI19)</f>
        <v>0</v>
      </c>
      <c r="NJ20" s="15"/>
      <c r="NK20" s="15"/>
      <c r="NL20" s="15"/>
      <c r="NM20" s="15"/>
      <c r="NN20" s="13"/>
      <c r="NO20" s="21"/>
    </row>
    <row r="21" spans="2:379" s="3" customFormat="1" ht="52" customHeight="1" x14ac:dyDescent="0.2">
      <c r="B21" s="1"/>
      <c r="C21" s="1" t="s">
        <v>76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0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0"/>
      <c r="FW21" s="10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</row>
    <row r="23" spans="2:379" x14ac:dyDescent="0.2">
      <c r="FZ23" s="33"/>
      <c r="IW23" s="33"/>
      <c r="KY23" s="33"/>
      <c r="LH23" s="33"/>
    </row>
    <row r="24" spans="2:379" x14ac:dyDescent="0.2">
      <c r="IW24" s="33"/>
      <c r="KY24" s="33"/>
      <c r="LH24" s="33"/>
    </row>
    <row r="25" spans="2:379" x14ac:dyDescent="0.2">
      <c r="KY25" s="33"/>
      <c r="LH25" s="33"/>
    </row>
    <row r="28" spans="2:379" ht="13.5" hidden="1" customHeight="1" x14ac:dyDescent="0.2"/>
    <row r="29" spans="2:379" ht="13.5" hidden="1" customHeight="1" x14ac:dyDescent="0.2"/>
    <row r="30" spans="2:379" ht="13.5" hidden="1" customHeight="1" x14ac:dyDescent="0.2"/>
    <row r="31" spans="2:379" ht="13.5" hidden="1" customHeight="1" x14ac:dyDescent="0.2"/>
    <row r="32" spans="2:379" ht="13.5" hidden="1" customHeight="1" x14ac:dyDescent="0.2"/>
    <row r="33" ht="13.5" hidden="1" customHeight="1" x14ac:dyDescent="0.2"/>
  </sheetData>
  <dataConsolidate/>
  <mergeCells count="71">
    <mergeCell ref="JJ5:JR7"/>
    <mergeCell ref="II7:IQ7"/>
    <mergeCell ref="FW8:GC8"/>
    <mergeCell ref="GV8:HA8"/>
    <mergeCell ref="KC8:KD8"/>
    <mergeCell ref="ER5:HS5"/>
    <mergeCell ref="ER7:EX7"/>
    <mergeCell ref="KH6:KM6"/>
    <mergeCell ref="B20:E20"/>
    <mergeCell ref="FM7:FU7"/>
    <mergeCell ref="BY6:CW6"/>
    <mergeCell ref="AX6:BX6"/>
    <mergeCell ref="B4:B9"/>
    <mergeCell ref="C4:C9"/>
    <mergeCell ref="D4:D9"/>
    <mergeCell ref="E4:E9"/>
    <mergeCell ref="DN7:DT7"/>
    <mergeCell ref="N7:V7"/>
    <mergeCell ref="W7:AE7"/>
    <mergeCell ref="BP7:BX7"/>
    <mergeCell ref="FV7:GC7"/>
    <mergeCell ref="FF7:FL7"/>
    <mergeCell ref="GU7:HA7"/>
    <mergeCell ref="FM6:HA6"/>
    <mergeCell ref="GD7:GL7"/>
    <mergeCell ref="HQ7:HY7"/>
    <mergeCell ref="ER6:FL6"/>
    <mergeCell ref="NO4:NO9"/>
    <mergeCell ref="NN4:NN9"/>
    <mergeCell ref="MD5:NM5"/>
    <mergeCell ref="NE6:NM7"/>
    <mergeCell ref="KT5:LT5"/>
    <mergeCell ref="LU6:MC7"/>
    <mergeCell ref="LL6:LT7"/>
    <mergeCell ref="MV6:ND7"/>
    <mergeCell ref="MD6:ML7"/>
    <mergeCell ref="MM6:MU7"/>
    <mergeCell ref="KT7:LB7"/>
    <mergeCell ref="LC7:LK7"/>
    <mergeCell ref="F6:I8"/>
    <mergeCell ref="F4:M5"/>
    <mergeCell ref="J6:M8"/>
    <mergeCell ref="N5:AQ5"/>
    <mergeCell ref="AX5:EM5"/>
    <mergeCell ref="CO7:CW7"/>
    <mergeCell ref="DG7:DM7"/>
    <mergeCell ref="CX6:DF7"/>
    <mergeCell ref="DU7:EA7"/>
    <mergeCell ref="EB7:EJ7"/>
    <mergeCell ref="EK6:EQ7"/>
    <mergeCell ref="AF7:AN7"/>
    <mergeCell ref="AO7:AW7"/>
    <mergeCell ref="DG6:EJ6"/>
    <mergeCell ref="BG7:BO7"/>
    <mergeCell ref="AX7:BF7"/>
    <mergeCell ref="BY7:CG7"/>
    <mergeCell ref="CH7:CN7"/>
    <mergeCell ref="JT8:JU8"/>
    <mergeCell ref="KN8:KO8"/>
    <mergeCell ref="KP8:KQ8"/>
    <mergeCell ref="KN6:KS7"/>
    <mergeCell ref="EY7:FE7"/>
    <mergeCell ref="GM7:GT7"/>
    <mergeCell ref="IR7:IZ7"/>
    <mergeCell ref="HZ6:IQ6"/>
    <mergeCell ref="IR6:JI6"/>
    <mergeCell ref="HB6:HH7"/>
    <mergeCell ref="HI7:HP7"/>
    <mergeCell ref="HZ7:IH7"/>
    <mergeCell ref="JA7:JI7"/>
    <mergeCell ref="HI6:HY6"/>
  </mergeCells>
  <phoneticPr fontId="2"/>
  <printOptions horizontalCentered="1"/>
  <pageMargins left="0.19685039370078741" right="0.11811023622047245" top="0.94488188976377963" bottom="0.35433070866141736" header="0.31496062992125984" footer="0.31496062992125984"/>
  <pageSetup paperSize="9" scale="58" fitToWidth="0" orientation="landscape" r:id="rId1"/>
  <rowBreaks count="1" manualBreakCount="1">
    <brk id="33" max="21" man="1"/>
  </rowBreaks>
  <colBreaks count="25" manualBreakCount="25">
    <brk id="13" max="20" man="1"/>
    <brk id="31" max="20" man="1"/>
    <brk id="49" max="20" man="1"/>
    <brk id="67" max="20" man="1"/>
    <brk id="85" max="20" man="1"/>
    <brk id="101" max="20" man="1"/>
    <brk id="117" max="20" man="1"/>
    <brk id="131" max="20" man="1"/>
    <brk id="147" max="20" man="1"/>
    <brk id="161" max="20" man="1"/>
    <brk id="177" max="20" man="1"/>
    <brk id="194" max="20" man="1"/>
    <brk id="209" max="20" man="1"/>
    <brk id="224" max="20" man="1"/>
    <brk id="242" max="20" man="1"/>
    <brk id="260" max="20" man="1"/>
    <brk id="278" max="20" man="1"/>
    <brk id="284" max="20" man="1"/>
    <brk id="290" max="20" man="1"/>
    <brk id="296" max="20" man="1"/>
    <brk id="305" max="20" man="1"/>
    <brk id="314" max="20" man="1"/>
    <brk id="332" max="20" man="1"/>
    <brk id="350" max="20" man="1"/>
    <brk id="368" max="2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942a7c-0292-49db-b582-6179e077d9ce">
      <Terms xmlns="http://schemas.microsoft.com/office/infopath/2007/PartnerControls"/>
    </lcf76f155ced4ddcb4097134ff3c332f>
    <TaxCatchAll xmlns="f64a651d-62e0-4d4f-83e2-4e87fd44fa6c" xsi:nil="true"/>
    <_x4f5c__x6210__x65e5__x6642_ xmlns="46942a7c-0292-49db-b582-6179e077d9c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6849EBE9CED2D488FD719CBF3B62BB7" ma:contentTypeVersion="15" ma:contentTypeDescription="新しいドキュメントを作成します。" ma:contentTypeScope="" ma:versionID="765e174e609addef7d3dd2bff48eded2">
  <xsd:schema xmlns:xsd="http://www.w3.org/2001/XMLSchema" xmlns:xs="http://www.w3.org/2001/XMLSchema" xmlns:p="http://schemas.microsoft.com/office/2006/metadata/properties" xmlns:ns2="46942a7c-0292-49db-b582-6179e077d9ce" xmlns:ns3="f64a651d-62e0-4d4f-83e2-4e87fd44fa6c" targetNamespace="http://schemas.microsoft.com/office/2006/metadata/properties" ma:root="true" ma:fieldsID="34e34047c58e255e1fb198ab067e7e96" ns2:_="" ns3:_="">
    <xsd:import namespace="46942a7c-0292-49db-b582-6179e077d9ce"/>
    <xsd:import namespace="f64a651d-62e0-4d4f-83e2-4e87fd44fa6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42a7c-0292-49db-b582-6179e077d9ce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a651d-62e0-4d4f-83e2-4e87fd44fa6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a3b27f7-4398-4346-91db-902ec88adb10}" ma:internalName="TaxCatchAll" ma:showField="CatchAllData" ma:web="f64a651d-62e0-4d4f-83e2-4e87fd44f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5E7E05-682B-4672-BCF8-7F7E5EE30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FE2F37-0EBA-4A91-8399-FC01453CBDB3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f64a651d-62e0-4d4f-83e2-4e87fd44fa6c"/>
    <ds:schemaRef ds:uri="46942a7c-0292-49db-b582-6179e077d9c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6E89BDE-6480-455E-8CE5-E8C72F9B1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942a7c-0292-49db-b582-6179e077d9ce"/>
    <ds:schemaRef ds:uri="f64a651d-62e0-4d4f-83e2-4e87fd44f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</vt:lpstr>
      <vt:lpstr>別紙様式!Print_Area</vt:lpstr>
    </vt:vector>
  </TitlesOfParts>
  <Manager/>
  <Company>農林水産省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柚木　理恵</dc:creator>
  <cp:keywords/>
  <dc:description/>
  <cp:lastModifiedBy>4810414</cp:lastModifiedBy>
  <cp:revision/>
  <cp:lastPrinted>2026-02-02T00:22:26Z</cp:lastPrinted>
  <dcterms:created xsi:type="dcterms:W3CDTF">2018-01-17T13:44:14Z</dcterms:created>
  <dcterms:modified xsi:type="dcterms:W3CDTF">2026-02-02T00:22:31Z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0x010100D6849EBE9CED2D488FD719CBF3B62BB7</vt:lpwstr>
  </property>
  <property fmtid="{D5CDD505-2E9C-101B-9397-08002B2CF9AE}" pid="3" name="MediaServiceImageTags">
    <vt:lpwstr/>
  </property>
  <property fmtid="{D5CDD505-2E9C-101B-9397-08002B2CF9AE}" pid="4" name="Order">
    <vt:r8>36600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