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fs3\sections\営繕\00共通\102工事関係様式集\★202403_業務委託関係提出書類様式（営繕工事関係）\20240305_決裁関係\"/>
    </mc:Choice>
  </mc:AlternateContent>
  <xr:revisionPtr revIDLastSave="0" documentId="13_ncr:1_{F9259640-F19E-40DB-93DC-4A4EB8315A6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入力表" sheetId="20" r:id="rId1"/>
    <sheet name="別表2_一覧" sheetId="21" r:id="rId2"/>
    <sheet name="様式1_業務打合せ簿" sheetId="26" r:id="rId3"/>
    <sheet name="様式2_着手届" sheetId="27" r:id="rId4"/>
    <sheet name="様式3_工程表" sheetId="14" r:id="rId5"/>
    <sheet name="様式4_設計担当者報告書" sheetId="5" r:id="rId6"/>
    <sheet name="様式5_管理技術者の経歴等" sheetId="22" r:id="rId7"/>
    <sheet name="様式6_各主任担当技術者の経歴等" sheetId="23" r:id="rId8"/>
    <sheet name="様式7_別紙調査表" sheetId="7" r:id="rId9"/>
    <sheet name="様式8_再委託変更承諾願" sheetId="28" r:id="rId10"/>
    <sheet name="様式9_打合せ記録簿" sheetId="24" r:id="rId11"/>
    <sheet name="様式10_調査状況写真(随時)" sheetId="25" r:id="rId12"/>
    <sheet name="様式11_完了届" sheetId="11" r:id="rId13"/>
    <sheet name="様式12_成果品納入書" sheetId="13" r:id="rId14"/>
    <sheet name="成果品写真撮影要領" sheetId="3" r:id="rId15"/>
    <sheet name="成果品ファイリング要領" sheetId="15" r:id="rId16"/>
  </sheets>
  <externalReferences>
    <externalReference r:id="rId17"/>
    <externalReference r:id="rId18"/>
    <externalReference r:id="rId19"/>
  </externalReferences>
  <definedNames>
    <definedName name="_Key1" localSheetId="2" hidden="1">#REF!</definedName>
    <definedName name="_Key1" localSheetId="6" hidden="1">#REF!</definedName>
    <definedName name="_Key1" localSheetId="7" hidden="1">#REF!</definedName>
    <definedName name="_Key1" localSheetId="9" hidden="1">#REF!</definedName>
    <definedName name="_Key1" localSheetId="10" hidden="1">#REF!</definedName>
    <definedName name="_Key1" hidden="1">#REF!</definedName>
    <definedName name="_Order1" hidden="1">255</definedName>
    <definedName name="_Order2" hidden="1">0</definedName>
    <definedName name="_Sort" localSheetId="2" hidden="1">#REF!</definedName>
    <definedName name="_Sort" localSheetId="6" hidden="1">#REF!</definedName>
    <definedName name="_Sort" localSheetId="7" hidden="1">#REF!</definedName>
    <definedName name="_Sort" localSheetId="9" hidden="1">#REF!</definedName>
    <definedName name="_Sort" localSheetId="10" hidden="1">#REF!</definedName>
    <definedName name="_Sort" hidden="1">#REF!</definedName>
    <definedName name="page2" localSheetId="2">#REF!</definedName>
    <definedName name="page2" localSheetId="6">#REF!</definedName>
    <definedName name="page2" localSheetId="7">#REF!</definedName>
    <definedName name="page2" localSheetId="9">#REF!</definedName>
    <definedName name="page2" localSheetId="10">#REF!</definedName>
    <definedName name="page2">#REF!</definedName>
    <definedName name="_xlnm.Print_Area" localSheetId="15">成果品ファイリング要領!$A$1:$R$43</definedName>
    <definedName name="_xlnm.Print_Area" localSheetId="14">成果品写真撮影要領!$A$1:$AA$28</definedName>
    <definedName name="_xlnm.Print_Area" localSheetId="1">別表2_一覧!$A$1:$I$50</definedName>
    <definedName name="_xlnm.Print_Area" localSheetId="2">様式1_業務打合せ簿!$A$2:$Y$41</definedName>
    <definedName name="_xlnm.Print_Area" localSheetId="11">'様式10_調査状況写真(随時)'!$A$2:$L$53</definedName>
    <definedName name="_xlnm.Print_Area" localSheetId="12">様式11_完了届!$A$2:$V$22</definedName>
    <definedName name="_xlnm.Print_Area" localSheetId="13">様式12_成果品納入書!$A$1:$AB$36</definedName>
    <definedName name="_xlnm.Print_Area" localSheetId="3">様式2_着手届!$A$2:$AB$29</definedName>
    <definedName name="_xlnm.Print_Area" localSheetId="4">様式3_工程表!$A$2:$BI$25</definedName>
    <definedName name="_xlnm.Print_Area" localSheetId="5">様式4_設計担当者報告書!$A$2:$P$30</definedName>
    <definedName name="_xlnm.Print_Area" localSheetId="6">様式5_管理技術者の経歴等!$A$2:$R$35</definedName>
    <definedName name="_xlnm.Print_Area" localSheetId="7">様式6_各主任担当技術者の経歴等!$A$2:$R$39</definedName>
    <definedName name="_xlnm.Print_Area" localSheetId="8">様式7_別紙調査表!$A$2:$AC$76</definedName>
    <definedName name="_xlnm.Print_Area" localSheetId="9">様式8_再委託変更承諾願!$A$1:$S$59</definedName>
    <definedName name="_xlnm.Print_Area" localSheetId="10">様式9_打合せ記録簿!$A$2:$T$59</definedName>
    <definedName name="あ">#REF!</definedName>
    <definedName name="ああ">#REF!</definedName>
    <definedName name="しゅん工検査調書一括消去">'[1]竣工検査調書（工事検査を検査員に依頼した場合）'!$M$22,'[1]竣工検査調書（工事検査を検査員に依頼した場合）'!$AN$22:$BF$23,'[1]竣工検査調書（工事検査を検査員に依頼した場合）'!$Z$27:$AA$27,'[1]竣工検査調書（工事検査を検査員に依頼した場合）'!$AD$27:$AE$27,'[1]竣工検査調書（工事検査を検査員に依頼した場合）'!$AH$27:$AI$27</definedName>
    <definedName name="一括消去セル選択1">[1]施工プロセス!$J$17:$J$49,[1]施工プロセス!$M$17:$M$49,[1]施工プロセス!$P$17:$P$49,[1]施工プロセス!$S$17:$S$49,[1]施工プロセス!$V$17:$V$49,[1]施工プロセス!$Y$17:$Y$49,[1]施工プロセス!$AB$17:$AB$49,[1]施工プロセス!$AE$17:$AE$49,[1]施工プロセス!$AH$17:$AH$49,[1]施工プロセス!$AJ$17:$AK$49</definedName>
    <definedName name="一括消去セル選択2">[1]施工プロセス!$J$57:$J$97,[1]施工プロセス!$M$57:$M$97,[1]施工プロセス!$P$57:$P$97,[1]施工プロセス!$S$57:$S$97,[1]施工プロセス!$V$57:$V$97,[1]施工プロセス!$Y$57:$Y$97,[1]施工プロセス!$AB$57:$AB$97,[1]施工プロセス!$AE$57:$AE$97,[1]施工プロセス!$AH$57:$AH$97,[1]施工プロセス!$AJ$57:$AK$97</definedName>
    <definedName name="一括消去セル選択3">[1]施工プロセス!$J$105:$J$144,[1]施工プロセス!$M$105:$M$144,[1]施工プロセス!$P$105:$P$144,[1]施工プロセス!$S$105:$S$144,[1]施工プロセス!$V$105:$V$144,[1]施工プロセス!$Y$105:$Y$144,[1]施工プロセス!$AB$105:$AB$144,[1]施工プロセス!$AE$105:$AE$144,[1]施工プロセス!$AH$105:$AH$144,[1]施工プロセス!$AJ$105:$AK$144</definedName>
    <definedName name="一括消去セル選択4">[1]施工プロセス!$J$153:$J$188,[1]施工プロセス!$M$153:$M$188,[1]施工プロセス!$P$153:$P$188,[1]施工プロセス!$S$153:$S$188,[1]施工プロセス!$V$153:$V$188,[1]施工プロセス!$Y$153:$Y$188,[1]施工プロセス!$AB$153:$AB$188,[1]施工プロセス!$AE$153:$AE$188,[1]施工プロセス!$AH$153:$AH$188,[1]施工プロセス!$AJ$153:$AK$188</definedName>
    <definedName name="一括消去セル選択5">[1]施工プロセス!$J$201:$J$208,[1]施工プロセス!$M$201:$M$208,[1]施工プロセス!$P$201:$P$208,[1]施工プロセス!$S$201:$S$208,[1]施工プロセス!$V$201:$V$208,[1]施工プロセス!$Y$201:$Y$208,[1]施工プロセス!$AB$201:$AB$208,[1]施工プロセス!$AE$201:$AE$208,[1]施工プロセス!$AH$201:$AH$208,[1]施工プロセス!$AJ$201:$AK$208</definedName>
    <definedName name="各課ﾘｽﾄ" localSheetId="3">[2]工事ﾃﾞｰﾀ入力ｼｰﾄ!$D$57:$D$76,[2]工事ﾃﾞｰﾀ入力ｼｰﾄ!$D$77:$D$90,[2]工事ﾃﾞｰﾀ入力ｼｰﾄ!$D$90:$D$96,[2]工事ﾃﾞｰﾀ入力ｼｰﾄ!$D$97:$D$106</definedName>
    <definedName name="各課ﾘｽﾄ" localSheetId="9">#REF!,#REF!,#REF!,#REF!</definedName>
    <definedName name="各課ﾘｽﾄ">#REF!,#REF!,#REF!,#REF!</definedName>
    <definedName name="施工体制チェック表_施工一括消去選択">'[1]施工体制チェック（施工中）'!$AG$9:$AG$29,'[1]施工体制チェック（施工中）'!$M$6,'[1]施工体制チェック（施工中）'!$O$6,'[1]施工体制チェック（施工中）'!$Q$6,'[1]施工体制チェック（施工中）'!$S$1</definedName>
    <definedName name="施工体制チェック表_着工一括消去選択">'[1]施工体制チェック（着工時）'!$D$6,'[1]施工体制チェック（着工時）'!$E$11:$E$13,'[1]施工体制チェック（着工時）'!$G$11:$G$13,'[1]施工体制チェック（着工時）'!$I$11:$I$13,'[1]施工体制チェック（着工時）'!$M$11:$M$13,'[1]施工体制チェック（着工時）'!$O$11:$O$13,'[1]施工体制チェック（着工時）'!$Q$11:$Q$13,'[1]施工体制チェック（着工時）'!$AC$17:$AC$36</definedName>
    <definedName name="施工体制チェック表一括消去選択">'[1]施工体制チェック（着工時）'!$D$6,'[1]施工体制チェック（着工時）'!$E$11:$E$13,'[1]施工体制チェック（着工時）'!$G$11:$G$13,'[1]施工体制チェック（着工時）'!$I$11:$I$13,'[1]施工体制チェック（着工時）'!$M$11:$M$13,'[1]施工体制チェック（着工時）'!$O$11:$O$13,'[1]施工体制チェック（着工時）'!$Q$11:$Q$13,'[1]施工体制チェック（着工時）'!$AC$17:$AC$36</definedName>
    <definedName name="出来形検査調書一括消去">[1]出来形部分検査調書!$N$20:$AC$23,[1]出来形部分検査調書!$AU$20:$AV$21,[1]出来形部分検査調書!$AY$20:$AZ$21,[1]出来形部分検査調書!$Z$27:$AA$27,[1]出来形部分検査調書!$AD$27:$AE$27,[1]出来形部分検査調書!$AH$27:$AI$27</definedName>
    <definedName name="出来形検査要請伺一括消去">[1]出来形部分検査要請伺!$AV$4:$AW$4,[1]出来形部分検査要請伺!$AZ$4:$BA$4,[1]出来形部分検査要請伺!$BD$4:$BE$4,[1]出来形部分検査要請伺!$AQ$11:$AS$11,[1]出来形部分検査要請伺!$R$23:$S$24,[1]出来形部分検査要請伺!$V$23:$W$24,[1]出来形部分検査要請伺!$Z$23:$AA$24,[1]出来形部分検査要請伺!$AS$21:$BG$22,[1]出来形部分検査要請伺!$K$28:$AQ$35</definedName>
    <definedName name="中間検査調書一括消去">'[1]施工確認(中間)検査調書'!$M$20:$AC$21,'[1]施工確認(中間)検査調書'!$AQ$18:$AS$19,'[1]施工確認(中間)検査調書'!$AV$18:$AX$19,'[1]施工確認(中間)検査調書'!$BA$18:$BC$19,'[1]施工確認(中間)検査調書'!$AN$20:$BF$21,'[1]施工確認(中間)検査調書'!$Z$25:$AA$25,'[1]施工確認(中間)検査調書'!$AD$25:$AE$25,'[1]施工確認(中間)検査調書'!$AH$25:$AI$25</definedName>
    <definedName name="中間検査要請伺一括消去">'[1]施工確認(中間)検査要請伺'!$AV$4:$AW$4,'[1]施工確認(中間)検査要請伺'!$AZ$4:$BA$4,'[1]施工確認(中間)検査要請伺'!$BD$4:$BE$4,'[1]施工確認(中間)検査要請伺'!$AR$21:$AT$22,'[1]施工確認(中間)検査要請伺'!$AW$21:$AY$22,'[1]施工確認(中間)検査要請伺'!$BB$21:$BD$22,'[1]施工確認(中間)検査要請伺'!$K$28:$AP$35,'[1]施工確認(中間)検査要請伺'!$AQ$11:$AS$11</definedName>
  </definedNames>
  <calcPr calcId="191029"/>
  <customWorkbookViews>
    <customWorkbookView name="塩塚 - 個人用ﾋﾞｭｰ" guid="{1EF89162-B112-11D2-9E96-00A0B00F03F4}" mergeInterval="0" personalView="1" maximized="1" windowWidth="796" windowHeight="4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6" i="28" l="1"/>
  <c r="L36" i="28"/>
  <c r="J36" i="28"/>
  <c r="N35" i="28"/>
  <c r="L35" i="28"/>
  <c r="J35" i="28"/>
  <c r="J33" i="28"/>
  <c r="L6" i="27"/>
  <c r="H31" i="28"/>
  <c r="H5" i="27"/>
  <c r="P29" i="28"/>
  <c r="U4" i="27"/>
  <c r="N29" i="28"/>
  <c r="R4" i="27"/>
  <c r="M29" i="28"/>
  <c r="Q4" i="27"/>
  <c r="J29" i="28"/>
  <c r="K4" i="27"/>
  <c r="M14" i="28"/>
  <c r="R13" i="7"/>
  <c r="M12" i="28"/>
  <c r="R11" i="7"/>
  <c r="M11" i="28"/>
  <c r="R9" i="7"/>
  <c r="F5" i="11"/>
  <c r="B54" i="28"/>
  <c r="B7" i="28"/>
  <c r="M25" i="27"/>
  <c r="O20" i="27"/>
  <c r="O19" i="27"/>
  <c r="O18" i="27"/>
  <c r="P16" i="27"/>
  <c r="M16" i="27"/>
  <c r="J16" i="27"/>
  <c r="P11" i="27"/>
  <c r="M11" i="27"/>
  <c r="J11" i="27"/>
  <c r="P10" i="27"/>
  <c r="M10" i="27"/>
  <c r="J10" i="27"/>
  <c r="P9" i="27"/>
  <c r="M9" i="27"/>
  <c r="J9" i="27"/>
  <c r="P8" i="27"/>
  <c r="M8" i="27"/>
  <c r="J8" i="27"/>
  <c r="J7" i="27"/>
  <c r="F6" i="26"/>
  <c r="G15" i="11"/>
  <c r="I15" i="11"/>
  <c r="K15" i="11"/>
  <c r="O2" i="13"/>
  <c r="H30" i="26"/>
  <c r="T28" i="26"/>
  <c r="Q28" i="26"/>
  <c r="N28" i="26"/>
  <c r="K28" i="26"/>
  <c r="H28" i="26"/>
  <c r="H24" i="26"/>
  <c r="T22" i="26"/>
  <c r="Q22" i="26"/>
  <c r="N22" i="26"/>
  <c r="K22" i="26"/>
  <c r="H22" i="26"/>
  <c r="F5" i="26"/>
  <c r="U4" i="26"/>
  <c r="R4" i="26"/>
  <c r="O4" i="26"/>
  <c r="L4" i="26"/>
  <c r="I4" i="26"/>
  <c r="F4" i="26"/>
  <c r="I3" i="26"/>
  <c r="F3" i="26"/>
  <c r="N9" i="20"/>
  <c r="H9" i="13"/>
  <c r="J11" i="13"/>
  <c r="L11" i="13"/>
  <c r="N11" i="13"/>
  <c r="T33" i="13"/>
  <c r="T34" i="13"/>
  <c r="T35" i="13"/>
  <c r="T3" i="11"/>
  <c r="I5" i="11"/>
  <c r="J5" i="11"/>
  <c r="L5" i="11"/>
  <c r="E6" i="11"/>
  <c r="G7" i="11"/>
  <c r="E8" i="11"/>
  <c r="G9" i="11"/>
  <c r="I9" i="11"/>
  <c r="K9" i="11"/>
  <c r="G10" i="11"/>
  <c r="I10" i="11"/>
  <c r="K10" i="11"/>
  <c r="G11" i="11"/>
  <c r="I11" i="11"/>
  <c r="K11" i="11"/>
  <c r="G12" i="11"/>
  <c r="I12" i="11"/>
  <c r="K12" i="11"/>
  <c r="M17" i="11"/>
  <c r="M18" i="11"/>
  <c r="M19" i="11"/>
  <c r="G28" i="7"/>
  <c r="I30" i="7"/>
  <c r="K30" i="7"/>
  <c r="M30" i="7"/>
  <c r="K69" i="7"/>
  <c r="E5" i="5"/>
  <c r="H7" i="5"/>
  <c r="J7" i="5"/>
  <c r="L7" i="5"/>
  <c r="H9" i="5"/>
  <c r="J9" i="5"/>
  <c r="L9" i="5"/>
  <c r="J23" i="5"/>
  <c r="L23" i="5"/>
  <c r="N23" i="5"/>
  <c r="J27" i="5"/>
  <c r="J28" i="5"/>
  <c r="J29" i="5"/>
  <c r="G4" i="14"/>
  <c r="U4" i="14"/>
  <c r="AS4" i="14"/>
  <c r="K5" i="14"/>
  <c r="N5" i="14"/>
  <c r="Q5" i="14"/>
  <c r="Z5" i="14"/>
  <c r="AS5" i="14"/>
  <c r="K6" i="14"/>
  <c r="N6" i="14"/>
  <c r="Q6" i="14"/>
  <c r="AS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　</author>
  </authors>
  <commentList>
    <comment ref="E17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共同企業体のみ
</t>
        </r>
        <r>
          <rPr>
            <b/>
            <sz val="12"/>
            <color indexed="10"/>
            <rFont val="ＭＳ Ｐゴシック"/>
            <family val="3"/>
            <charset val="128"/>
          </rPr>
          <t>共同企業体名を入力</t>
        </r>
        <r>
          <rPr>
            <b/>
            <sz val="12"/>
            <color indexed="81"/>
            <rFont val="ＭＳ Ｐゴシック"/>
            <family val="3"/>
            <charset val="128"/>
          </rPr>
          <t>してください。
※1者の場合は、商号</t>
        </r>
      </text>
    </comment>
    <comment ref="E18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共同企業体のみ
</t>
        </r>
        <r>
          <rPr>
            <b/>
            <sz val="12"/>
            <color indexed="10"/>
            <rFont val="ＭＳ Ｐゴシック"/>
            <family val="3"/>
            <charset val="128"/>
          </rPr>
          <t>代表者を入力</t>
        </r>
        <r>
          <rPr>
            <b/>
            <sz val="12"/>
            <color indexed="81"/>
            <rFont val="ＭＳ Ｐゴシック"/>
            <family val="3"/>
            <charset val="128"/>
          </rPr>
          <t>してください。
※商号まで</t>
        </r>
      </text>
    </comment>
  </commentList>
</comments>
</file>

<file path=xl/sharedStrings.xml><?xml version="1.0" encoding="utf-8"?>
<sst xmlns="http://schemas.openxmlformats.org/spreadsheetml/2006/main" count="589" uniqueCount="350">
  <si>
    <t>３．</t>
  </si>
  <si>
    <t>４．</t>
  </si>
  <si>
    <t>５．</t>
  </si>
  <si>
    <t>６．</t>
  </si>
  <si>
    <t>７．</t>
  </si>
  <si>
    <t>８．</t>
  </si>
  <si>
    <t>９．</t>
  </si>
  <si>
    <t>※写真は『２Ｌ版』にて、貼り付けること。</t>
    <rPh sb="1" eb="3">
      <t>シャシン</t>
    </rPh>
    <rPh sb="7" eb="8">
      <t>バン</t>
    </rPh>
    <rPh sb="12" eb="15">
      <t>ハリツ</t>
    </rPh>
    <phoneticPr fontId="2"/>
  </si>
  <si>
    <t>２．</t>
  </si>
  <si>
    <t>住所</t>
    <rPh sb="0" eb="2">
      <t>ジュウショ</t>
    </rPh>
    <phoneticPr fontId="2"/>
  </si>
  <si>
    <t>設計事務所商号</t>
    <rPh sb="0" eb="5">
      <t>セッケイジムショ</t>
    </rPh>
    <rPh sb="5" eb="7">
      <t>ショウゴウ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</si>
  <si>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</si>
  <si>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</si>
  <si>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2．</t>
    <rPh sb="0" eb="2">
      <t>２ホン</t>
    </rPh>
    <phoneticPr fontId="2"/>
  </si>
  <si>
    <t>年　齢</t>
    <rPh sb="0" eb="3">
      <t>ネンレイ</t>
    </rPh>
    <phoneticPr fontId="2"/>
  </si>
  <si>
    <t>歳</t>
    <rPh sb="0" eb="1">
      <t>サイ</t>
    </rPh>
    <phoneticPr fontId="2"/>
  </si>
  <si>
    <t>氏名</t>
    <rPh sb="0" eb="2">
      <t>シメイ</t>
    </rPh>
    <phoneticPr fontId="2"/>
  </si>
  <si>
    <t>学歴</t>
    <rPh sb="0" eb="2">
      <t>ガクレキ</t>
    </rPh>
    <phoneticPr fontId="2"/>
  </si>
  <si>
    <t>職歴</t>
    <rPh sb="0" eb="2">
      <t>ショクレキ</t>
    </rPh>
    <phoneticPr fontId="2"/>
  </si>
  <si>
    <t>資格</t>
    <rPh sb="0" eb="2">
      <t>シカク</t>
    </rPh>
    <phoneticPr fontId="2"/>
  </si>
  <si>
    <t>職業及び資格</t>
    <rPh sb="0" eb="2">
      <t>ショクギョウ</t>
    </rPh>
    <rPh sb="2" eb="3">
      <t>オヨ</t>
    </rPh>
    <rPh sb="4" eb="6">
      <t>シカク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</si>
  <si>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</si>
  <si>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</si>
  <si>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委　託　番　号</t>
    <rPh sb="0" eb="1">
      <t>イ</t>
    </rPh>
    <rPh sb="2" eb="3">
      <t>コトヅケ</t>
    </rPh>
    <rPh sb="4" eb="5">
      <t>バン</t>
    </rPh>
    <rPh sb="6" eb="7">
      <t>ゴウ</t>
    </rPh>
    <phoneticPr fontId="2"/>
  </si>
  <si>
    <t>委託名</t>
    <rPh sb="0" eb="1">
      <t>イ</t>
    </rPh>
    <rPh sb="1" eb="2">
      <t>コトヅケ</t>
    </rPh>
    <rPh sb="2" eb="3">
      <t>メイ</t>
    </rPh>
    <phoneticPr fontId="2"/>
  </si>
  <si>
    <t>委　託　場　所</t>
    <rPh sb="0" eb="1">
      <t>イ</t>
    </rPh>
    <rPh sb="2" eb="3">
      <t>コトヅケ</t>
    </rPh>
    <rPh sb="4" eb="5">
      <t>バ</t>
    </rPh>
    <rPh sb="6" eb="7">
      <t>トコロ</t>
    </rPh>
    <phoneticPr fontId="2"/>
  </si>
  <si>
    <t>委託料</t>
    <rPh sb="0" eb="3">
      <t>イタクリョウ</t>
    </rPh>
    <phoneticPr fontId="2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</si>
  <si>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ヒ</t>
    </rPh>
    <phoneticPr fontId="2"/>
  </si>
  <si>
    <t>期　　　　　　間</t>
    <rPh sb="0" eb="1">
      <t>キ</t>
    </rPh>
    <rPh sb="7" eb="8">
      <t>アイダ</t>
    </rPh>
    <phoneticPr fontId="2"/>
  </si>
  <si>
    <t>係</t>
    <rPh sb="0" eb="1">
      <t>カカ</t>
    </rPh>
    <phoneticPr fontId="2"/>
  </si>
  <si>
    <t>住　　 　　 　所</t>
    <rPh sb="0" eb="1">
      <t>ジュウ</t>
    </rPh>
    <rPh sb="8" eb="9">
      <t>トコロ</t>
    </rPh>
    <phoneticPr fontId="2"/>
  </si>
  <si>
    <t>氏　　　　 　 名</t>
    <rPh sb="0" eb="1">
      <t>シ</t>
    </rPh>
    <rPh sb="8" eb="9">
      <t>メイ</t>
    </rPh>
    <phoneticPr fontId="2"/>
  </si>
  <si>
    <t xml:space="preserve"> 　　 上記のとおり完了したので届けます。</t>
    <rPh sb="4" eb="6">
      <t>ジョウキ</t>
    </rPh>
    <rPh sb="10" eb="12">
      <t>カンリョウ</t>
    </rPh>
    <rPh sb="16" eb="17">
      <t>トド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</si>
  <si>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</si>
  <si>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</si>
  <si>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履行期限</t>
  </si>
  <si>
    <t>年</t>
  </si>
  <si>
    <t>月</t>
  </si>
  <si>
    <t>日</t>
  </si>
  <si>
    <t>委託内容</t>
  </si>
  <si>
    <t>構造計算、</t>
  </si>
  <si>
    <t>基本設計、</t>
  </si>
  <si>
    <t>実施設計、</t>
  </si>
  <si>
    <t>上記委託業務が完了したので、下記のとおり成果品を納入します。</t>
  </si>
  <si>
    <t>成果品の内訳</t>
  </si>
  <si>
    <t>１．</t>
  </si>
  <si>
    <t>部</t>
  </si>
  <si>
    <t>〃</t>
  </si>
  <si>
    <t>透視図</t>
  </si>
  <si>
    <t>設計図面製本</t>
  </si>
  <si>
    <t>受託者</t>
  </si>
  <si>
    <t>課長補佐</t>
    <rPh sb="0" eb="2">
      <t>カチョウ</t>
    </rPh>
    <rPh sb="2" eb="4">
      <t>ホサ</t>
    </rPh>
    <phoneticPr fontId="1"/>
  </si>
  <si>
    <t>成果品納入書</t>
    <rPh sb="0" eb="2">
      <t>セイカ</t>
    </rPh>
    <rPh sb="2" eb="3">
      <t>ヒン</t>
    </rPh>
    <rPh sb="3" eb="6">
      <t>ノウニュウショ</t>
    </rPh>
    <phoneticPr fontId="1"/>
  </si>
  <si>
    <t>業務委託件名</t>
    <rPh sb="4" eb="6">
      <t>ケンメイ</t>
    </rPh>
    <phoneticPr fontId="1"/>
  </si>
  <si>
    <t>種別</t>
    <rPh sb="0" eb="2">
      <t>シュベツ</t>
    </rPh>
    <phoneticPr fontId="2"/>
  </si>
  <si>
    <t>工種</t>
    <rPh sb="0" eb="1">
      <t>コウ</t>
    </rPh>
    <rPh sb="1" eb="2">
      <t>シュ</t>
    </rPh>
    <phoneticPr fontId="2"/>
  </si>
  <si>
    <t>委託名</t>
    <rPh sb="0" eb="2">
      <t>イタク</t>
    </rPh>
    <rPh sb="2" eb="3">
      <t>メイ</t>
    </rPh>
    <phoneticPr fontId="2"/>
  </si>
  <si>
    <t>委託番号</t>
    <rPh sb="0" eb="2">
      <t>イタク</t>
    </rPh>
    <rPh sb="2" eb="4">
      <t>バンゴウ</t>
    </rPh>
    <phoneticPr fontId="2"/>
  </si>
  <si>
    <t>委　　託　　名</t>
    <rPh sb="0" eb="1">
      <t>クワシ</t>
    </rPh>
    <rPh sb="3" eb="4">
      <t>コトヅケ</t>
    </rPh>
    <rPh sb="6" eb="7">
      <t>メイ</t>
    </rPh>
    <phoneticPr fontId="2"/>
  </si>
  <si>
    <t>委　託　期　間</t>
    <rPh sb="0" eb="1">
      <t>クワシ</t>
    </rPh>
    <rPh sb="2" eb="3">
      <t>コトヅケ</t>
    </rPh>
    <rPh sb="4" eb="5">
      <t>キ</t>
    </rPh>
    <rPh sb="6" eb="7">
      <t>アイダ</t>
    </rPh>
    <phoneticPr fontId="2"/>
  </si>
  <si>
    <t>所在地</t>
    <rPh sb="0" eb="3">
      <t>ショザイチ</t>
    </rPh>
    <phoneticPr fontId="2"/>
  </si>
  <si>
    <t>構造</t>
    <rPh sb="0" eb="2">
      <t>コウゾウ</t>
    </rPh>
    <phoneticPr fontId="2"/>
  </si>
  <si>
    <t>名称</t>
    <rPh sb="0" eb="2">
      <t>メイショウ</t>
    </rPh>
    <phoneticPr fontId="2"/>
  </si>
  <si>
    <t>年齢</t>
    <rPh sb="0" eb="2">
      <t>ネンレイ</t>
    </rPh>
    <phoneticPr fontId="2"/>
  </si>
  <si>
    <t>委託期間</t>
    <rPh sb="0" eb="2">
      <t>イタク</t>
    </rPh>
    <rPh sb="2" eb="4">
      <t>キカン</t>
    </rPh>
    <phoneticPr fontId="2"/>
  </si>
  <si>
    <t>工　　　　程　　　　表</t>
    <rPh sb="0" eb="1">
      <t>コウ</t>
    </rPh>
    <rPh sb="5" eb="6">
      <t>ホド</t>
    </rPh>
    <rPh sb="10" eb="11">
      <t>ヒョウ</t>
    </rPh>
    <phoneticPr fontId="2"/>
  </si>
  <si>
    <t>工事場所</t>
    <rPh sb="0" eb="2">
      <t>コウジ</t>
    </rPh>
    <rPh sb="2" eb="4">
      <t>バショ</t>
    </rPh>
    <phoneticPr fontId="2"/>
  </si>
  <si>
    <t>係</t>
    <rPh sb="0" eb="1">
      <t>カカ</t>
    </rPh>
    <phoneticPr fontId="1"/>
  </si>
  <si>
    <t>受 託 者</t>
    <rPh sb="0" eb="1">
      <t>ウケ</t>
    </rPh>
    <rPh sb="2" eb="3">
      <t>コトヅケ</t>
    </rPh>
    <rPh sb="4" eb="5">
      <t>シャ</t>
    </rPh>
    <phoneticPr fontId="2"/>
  </si>
  <si>
    <t>設 計 担 当 者 報 告 書</t>
    <rPh sb="0" eb="3">
      <t>セッケイ</t>
    </rPh>
    <rPh sb="4" eb="9">
      <t>タントウシャ</t>
    </rPh>
    <rPh sb="10" eb="15">
      <t>ホウコクショ</t>
    </rPh>
    <phoneticPr fontId="2"/>
  </si>
  <si>
    <t>１．</t>
    <phoneticPr fontId="2"/>
  </si>
  <si>
    <t>自</t>
    <rPh sb="0" eb="1">
      <t>ジ</t>
    </rPh>
    <phoneticPr fontId="2"/>
  </si>
  <si>
    <t>月</t>
    <rPh sb="0" eb="1">
      <t>ツキ</t>
    </rPh>
    <phoneticPr fontId="2"/>
  </si>
  <si>
    <t>２．</t>
    <phoneticPr fontId="2"/>
  </si>
  <si>
    <t>至</t>
    <rPh sb="0" eb="1">
      <t>イタ</t>
    </rPh>
    <phoneticPr fontId="2"/>
  </si>
  <si>
    <t>３．</t>
    <phoneticPr fontId="2"/>
  </si>
  <si>
    <t>設 計 担 当 者</t>
    <rPh sb="0" eb="3">
      <t>セッケイ</t>
    </rPh>
    <rPh sb="4" eb="9">
      <t>タントウシャ</t>
    </rPh>
    <phoneticPr fontId="2"/>
  </si>
  <si>
    <t>種　　　類</t>
    <rPh sb="0" eb="5">
      <t>シュルイ</t>
    </rPh>
    <phoneticPr fontId="2"/>
  </si>
  <si>
    <t>職　　　　名</t>
    <rPh sb="0" eb="6">
      <t>ショクメイ</t>
    </rPh>
    <phoneticPr fontId="2"/>
  </si>
  <si>
    <t>氏　　　　　　　　名</t>
    <rPh sb="0" eb="10">
      <t>シメイ</t>
    </rPh>
    <phoneticPr fontId="2"/>
  </si>
  <si>
    <t>総　　　括</t>
    <rPh sb="0" eb="5">
      <t>ソウカツ</t>
    </rPh>
    <phoneticPr fontId="2"/>
  </si>
  <si>
    <t>意　　　匠</t>
    <rPh sb="0" eb="5">
      <t>イショウ</t>
    </rPh>
    <phoneticPr fontId="2"/>
  </si>
  <si>
    <t>構　　　造</t>
    <rPh sb="0" eb="5">
      <t>コウゾウ</t>
    </rPh>
    <phoneticPr fontId="2"/>
  </si>
  <si>
    <t>積　　　算</t>
    <rPh sb="0" eb="5">
      <t>セキサン</t>
    </rPh>
    <phoneticPr fontId="2"/>
  </si>
  <si>
    <t>設　　　備</t>
    <rPh sb="0" eb="5">
      <t>セツビ</t>
    </rPh>
    <phoneticPr fontId="2"/>
  </si>
  <si>
    <t>上記のとおり報告いたします。</t>
    <rPh sb="0" eb="2">
      <t>ジョウキ</t>
    </rPh>
    <rPh sb="6" eb="8">
      <t>ホウコク</t>
    </rPh>
    <phoneticPr fontId="2"/>
  </si>
  <si>
    <t>受　託　者</t>
    <rPh sb="0" eb="5">
      <t>ジュタクシャ</t>
    </rPh>
    <phoneticPr fontId="2"/>
  </si>
  <si>
    <t>｢別紙調査表｣</t>
    <rPh sb="1" eb="3">
      <t>ベッシ</t>
    </rPh>
    <rPh sb="3" eb="6">
      <t>チョウサヒョウ</t>
    </rPh>
    <phoneticPr fontId="2"/>
  </si>
  <si>
    <t>（℡）</t>
    <phoneticPr fontId="2"/>
  </si>
  <si>
    <t>さきに八代市より照会がありました設計業務の調査について、下記のとおり回答いたします。</t>
    <rPh sb="3" eb="6">
      <t>ヤツシロシ</t>
    </rPh>
    <rPh sb="8" eb="10">
      <t>ショウカイ</t>
    </rPh>
    <rPh sb="16" eb="18">
      <t>セッケイ</t>
    </rPh>
    <rPh sb="18" eb="20">
      <t>ギョウム</t>
    </rPh>
    <rPh sb="21" eb="23">
      <t>チョウサ</t>
    </rPh>
    <rPh sb="28" eb="30">
      <t>カキ</t>
    </rPh>
    <rPh sb="34" eb="36">
      <t>カイトウ</t>
    </rPh>
    <phoneticPr fontId="2"/>
  </si>
  <si>
    <t>１．</t>
    <phoneticPr fontId="2"/>
  </si>
  <si>
    <t>設計図書納期</t>
    <rPh sb="0" eb="2">
      <t>セッケイ</t>
    </rPh>
    <rPh sb="2" eb="4">
      <t>トショ</t>
    </rPh>
    <rPh sb="4" eb="6">
      <t>ノウキ</t>
    </rPh>
    <phoneticPr fontId="2"/>
  </si>
  <si>
    <t>ふりがな</t>
    <phoneticPr fontId="2"/>
  </si>
  <si>
    <t>３．</t>
    <phoneticPr fontId="2"/>
  </si>
  <si>
    <t>４．</t>
    <phoneticPr fontId="2"/>
  </si>
  <si>
    <t>受託設計業務の一部を再委託する場合の方法</t>
    <rPh sb="0" eb="2">
      <t>ジュタク</t>
    </rPh>
    <rPh sb="2" eb="4">
      <t>ジュウタクセッケイ</t>
    </rPh>
    <rPh sb="4" eb="6">
      <t>ギョウム</t>
    </rPh>
    <rPh sb="7" eb="9">
      <t>イチブ</t>
    </rPh>
    <rPh sb="10" eb="11">
      <t>サイ</t>
    </rPh>
    <rPh sb="11" eb="13">
      <t>イタク</t>
    </rPh>
    <rPh sb="15" eb="17">
      <t>バアイ</t>
    </rPh>
    <rPh sb="18" eb="20">
      <t>ホウホウ</t>
    </rPh>
    <phoneticPr fontId="2"/>
  </si>
  <si>
    <t>区分</t>
    <rPh sb="0" eb="2">
      <t>クブン</t>
    </rPh>
    <phoneticPr fontId="2"/>
  </si>
  <si>
    <t>再　 委 　託 　す　 る　 設 　計　 事　 務 　所 　名 　称</t>
    <rPh sb="0" eb="1">
      <t>サイ</t>
    </rPh>
    <rPh sb="3" eb="7">
      <t>イタク</t>
    </rPh>
    <rPh sb="15" eb="28">
      <t>セッケイジムショ</t>
    </rPh>
    <rPh sb="30" eb="34">
      <t>メイショウ</t>
    </rPh>
    <phoneticPr fontId="2"/>
  </si>
  <si>
    <t>備考</t>
    <rPh sb="0" eb="2">
      <t>ビコウ</t>
    </rPh>
    <phoneticPr fontId="2"/>
  </si>
  <si>
    <t>構造計算</t>
    <rPh sb="0" eb="2">
      <t>コウゾウ</t>
    </rPh>
    <rPh sb="2" eb="4">
      <t>ケイサン</t>
    </rPh>
    <phoneticPr fontId="2"/>
  </si>
  <si>
    <t>積算</t>
    <rPh sb="0" eb="2">
      <t>セキサン</t>
    </rPh>
    <phoneticPr fontId="2"/>
  </si>
  <si>
    <t>電気設備</t>
    <rPh sb="0" eb="2">
      <t>デンキ</t>
    </rPh>
    <rPh sb="2" eb="4">
      <t>セツビ</t>
    </rPh>
    <phoneticPr fontId="2"/>
  </si>
  <si>
    <t>給排水衛生設備</t>
    <rPh sb="0" eb="3">
      <t>キュウハイスイ</t>
    </rPh>
    <rPh sb="3" eb="7">
      <t>エイセイセツビ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</si>
  <si>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</si>
  <si>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５．</t>
    <phoneticPr fontId="2"/>
  </si>
  <si>
    <t>摘要(希望意見)</t>
    <rPh sb="0" eb="2">
      <t>テキヨウ</t>
    </rPh>
    <rPh sb="3" eb="5">
      <t>キボウ</t>
    </rPh>
    <rPh sb="5" eb="7">
      <t>イケン</t>
    </rPh>
    <phoneticPr fontId="2"/>
  </si>
  <si>
    <t>数量</t>
    <rPh sb="0" eb="2">
      <t>スウリョウ</t>
    </rPh>
    <phoneticPr fontId="2"/>
  </si>
  <si>
    <t>○設計成果品（チューブファイル又は、リングファイル綴）・・・１部</t>
    <rPh sb="1" eb="3">
      <t>セッケイ</t>
    </rPh>
    <rPh sb="3" eb="5">
      <t>セイカ</t>
    </rPh>
    <rPh sb="5" eb="6">
      <t>ヒン</t>
    </rPh>
    <rPh sb="15" eb="16">
      <t>マタ</t>
    </rPh>
    <rPh sb="25" eb="26">
      <t>ト</t>
    </rPh>
    <rPh sb="31" eb="32">
      <t>ブ</t>
    </rPh>
    <phoneticPr fontId="24"/>
  </si>
  <si>
    <t>●設計成果品の作成にあたっての注意点</t>
    <rPh sb="1" eb="3">
      <t>セッケイ</t>
    </rPh>
    <rPh sb="3" eb="5">
      <t>セイカ</t>
    </rPh>
    <rPh sb="5" eb="6">
      <t>ヒン</t>
    </rPh>
    <rPh sb="7" eb="9">
      <t>サクセイ</t>
    </rPh>
    <rPh sb="15" eb="18">
      <t>チュウイテン</t>
    </rPh>
    <phoneticPr fontId="24"/>
  </si>
  <si>
    <t>設計図面、各種積算、各種計算は、それぞれ担当者、監査者を記入し、押印する。</t>
    <rPh sb="2" eb="4">
      <t>ズメン</t>
    </rPh>
    <rPh sb="5" eb="7">
      <t>カクシュ</t>
    </rPh>
    <rPh sb="7" eb="9">
      <t>セキサン</t>
    </rPh>
    <rPh sb="10" eb="12">
      <t>カクシュ</t>
    </rPh>
    <rPh sb="12" eb="14">
      <t>ケイサン</t>
    </rPh>
    <rPh sb="26" eb="27">
      <t>シャ</t>
    </rPh>
    <rPh sb="28" eb="30">
      <t>キニュウ</t>
    </rPh>
    <rPh sb="32" eb="34">
      <t>オウイン</t>
    </rPh>
    <phoneticPr fontId="24"/>
  </si>
  <si>
    <t>・数量積算、単価積算</t>
    <rPh sb="1" eb="3">
      <t>スウリョウ</t>
    </rPh>
    <rPh sb="3" eb="5">
      <t>セキサン</t>
    </rPh>
    <rPh sb="6" eb="8">
      <t>タンカ</t>
    </rPh>
    <rPh sb="8" eb="10">
      <t>セキサン</t>
    </rPh>
    <phoneticPr fontId="24"/>
  </si>
  <si>
    <t>・計算根拠は、資料を添付する。･･･本の名称、ページをコピー添付。</t>
    <rPh sb="10" eb="12">
      <t>テンプ</t>
    </rPh>
    <rPh sb="30" eb="32">
      <t>テンプ</t>
    </rPh>
    <phoneticPr fontId="24"/>
  </si>
  <si>
    <t>　できるだけ、もとの式を書いた上で、計算値を代入する。</t>
    <phoneticPr fontId="24"/>
  </si>
  <si>
    <t>数量元拾い等、手書きの設計書類は全てPDF形式で提出すること。</t>
    <rPh sb="16" eb="17">
      <t>スベ</t>
    </rPh>
    <phoneticPr fontId="24"/>
  </si>
  <si>
    <t>八　代　市</t>
    <rPh sb="0" eb="1">
      <t>ハチ</t>
    </rPh>
    <rPh sb="2" eb="3">
      <t>ダイ</t>
    </rPh>
    <rPh sb="4" eb="5">
      <t>シ</t>
    </rPh>
    <phoneticPr fontId="2"/>
  </si>
  <si>
    <t>号</t>
    <rPh sb="0" eb="1">
      <t>ゴウ</t>
    </rPh>
    <phoneticPr fontId="2"/>
  </si>
  <si>
    <t>1.</t>
    <phoneticPr fontId="2"/>
  </si>
  <si>
    <t>委託場所</t>
    <rPh sb="0" eb="2">
      <t>イタク</t>
    </rPh>
    <rPh sb="2" eb="4">
      <t>バショ</t>
    </rPh>
    <phoneticPr fontId="2"/>
  </si>
  <si>
    <t>教育施設課</t>
    <rPh sb="0" eb="2">
      <t>キョウイク</t>
    </rPh>
    <rPh sb="2" eb="4">
      <t>シセツ</t>
    </rPh>
    <rPh sb="4" eb="5">
      <t>カ</t>
    </rPh>
    <phoneticPr fontId="2"/>
  </si>
  <si>
    <t>各種様式自動入力表</t>
    <rPh sb="0" eb="2">
      <t>カクシュ</t>
    </rPh>
    <rPh sb="2" eb="4">
      <t>ヨウシキ</t>
    </rPh>
    <rPh sb="4" eb="6">
      <t>ジドウ</t>
    </rPh>
    <rPh sb="6" eb="8">
      <t>ニュウリョク</t>
    </rPh>
    <rPh sb="8" eb="9">
      <t>ヒョウ</t>
    </rPh>
    <phoneticPr fontId="2"/>
  </si>
  <si>
    <t>記入事項</t>
    <rPh sb="0" eb="2">
      <t>キニュウ</t>
    </rPh>
    <rPh sb="2" eb="4">
      <t>ジコウ</t>
    </rPh>
    <phoneticPr fontId="2"/>
  </si>
  <si>
    <t>当初</t>
    <rPh sb="0" eb="2">
      <t>トウショ</t>
    </rPh>
    <phoneticPr fontId="2"/>
  </si>
  <si>
    <t>発注課名</t>
    <rPh sb="0" eb="2">
      <t>ハッチュウ</t>
    </rPh>
    <rPh sb="2" eb="4">
      <t>カメイ</t>
    </rPh>
    <phoneticPr fontId="2"/>
  </si>
  <si>
    <t>(係名)</t>
    <rPh sb="1" eb="2">
      <t>カカ</t>
    </rPh>
    <rPh sb="2" eb="3">
      <t>メイ</t>
    </rPh>
    <phoneticPr fontId="2"/>
  </si>
  <si>
    <t>2.</t>
    <phoneticPr fontId="2"/>
  </si>
  <si>
    <t>年度</t>
    <rPh sb="0" eb="1">
      <t>ネン</t>
    </rPh>
    <rPh sb="1" eb="2">
      <t>ド</t>
    </rPh>
    <phoneticPr fontId="2"/>
  </si>
  <si>
    <t>教施</t>
    <rPh sb="0" eb="1">
      <t>キョウ</t>
    </rPh>
    <rPh sb="1" eb="2">
      <t>シ</t>
    </rPh>
    <phoneticPr fontId="2"/>
  </si>
  <si>
    <t>第</t>
    <rPh sb="0" eb="1">
      <t>ダイ</t>
    </rPh>
    <phoneticPr fontId="2"/>
  </si>
  <si>
    <t>3.</t>
    <phoneticPr fontId="2"/>
  </si>
  <si>
    <t>4.</t>
    <phoneticPr fontId="2"/>
  </si>
  <si>
    <t>八代市</t>
    <rPh sb="0" eb="3">
      <t>ヤツシロシ</t>
    </rPh>
    <phoneticPr fontId="2"/>
  </si>
  <si>
    <t>5.</t>
    <phoneticPr fontId="2"/>
  </si>
  <si>
    <t>　商号</t>
    <rPh sb="1" eb="3">
      <t>ショウゴウ</t>
    </rPh>
    <phoneticPr fontId="2"/>
  </si>
  <si>
    <t>(JV代表者)</t>
    <rPh sb="3" eb="6">
      <t>ダイヒョウシャ</t>
    </rPh>
    <phoneticPr fontId="2"/>
  </si>
  <si>
    <t>　氏名</t>
    <rPh sb="1" eb="3">
      <t>シメイ</t>
    </rPh>
    <phoneticPr fontId="2"/>
  </si>
  <si>
    <t>契約金額</t>
    <rPh sb="0" eb="2">
      <t>ケイヤク</t>
    </rPh>
    <rPh sb="2" eb="4">
      <t>キンガク</t>
    </rPh>
    <phoneticPr fontId="2"/>
  </si>
  <si>
    <t>契約日</t>
    <rPh sb="0" eb="3">
      <t>ケイヤクビ</t>
    </rPh>
    <phoneticPr fontId="2"/>
  </si>
  <si>
    <t>月</t>
    <rPh sb="0" eb="1">
      <t>ガツ</t>
    </rPh>
    <phoneticPr fontId="2"/>
  </si>
  <si>
    <t>9.</t>
    <phoneticPr fontId="2"/>
  </si>
  <si>
    <t>　各シートを確認して、印刷してください。</t>
    <rPh sb="1" eb="2">
      <t>カク</t>
    </rPh>
    <rPh sb="6" eb="8">
      <t>カクニン</t>
    </rPh>
    <rPh sb="11" eb="13">
      <t>インサツ</t>
    </rPh>
    <phoneticPr fontId="2"/>
  </si>
  <si>
    <t>入力シート用リスト</t>
    <rPh sb="0" eb="2">
      <t>ニュウリョク</t>
    </rPh>
    <rPh sb="5" eb="6">
      <t>ヨウ</t>
    </rPh>
    <phoneticPr fontId="2"/>
  </si>
  <si>
    <t>課名</t>
    <rPh sb="0" eb="2">
      <t>カメイ</t>
    </rPh>
    <phoneticPr fontId="2"/>
  </si>
  <si>
    <t>←ココは空白</t>
    <rPh sb="4" eb="6">
      <t>クウハク</t>
    </rPh>
    <phoneticPr fontId="2"/>
  </si>
  <si>
    <t>工番</t>
    <rPh sb="0" eb="1">
      <t>コウ</t>
    </rPh>
    <rPh sb="1" eb="2">
      <t>バン</t>
    </rPh>
    <phoneticPr fontId="2"/>
  </si>
  <si>
    <t>①</t>
    <phoneticPr fontId="2"/>
  </si>
  <si>
    <t>係名</t>
    <rPh sb="0" eb="1">
      <t>カカリ</t>
    </rPh>
    <rPh sb="1" eb="2">
      <t>メイ</t>
    </rPh>
    <phoneticPr fontId="2"/>
  </si>
  <si>
    <t>建築係</t>
    <rPh sb="0" eb="2">
      <t>ケンチク</t>
    </rPh>
    <rPh sb="2" eb="3">
      <t>カカリ</t>
    </rPh>
    <phoneticPr fontId="2"/>
  </si>
  <si>
    <t>②</t>
    <phoneticPr fontId="2"/>
  </si>
  <si>
    <t>設備係</t>
    <rPh sb="0" eb="2">
      <t>セツビ</t>
    </rPh>
    <rPh sb="2" eb="3">
      <t>カカリ</t>
    </rPh>
    <phoneticPr fontId="2"/>
  </si>
  <si>
    <t>学校給食係</t>
    <rPh sb="0" eb="2">
      <t>ガッコウ</t>
    </rPh>
    <rPh sb="2" eb="4">
      <t>キュウショク</t>
    </rPh>
    <rPh sb="4" eb="5">
      <t>カカリ</t>
    </rPh>
    <phoneticPr fontId="2"/>
  </si>
  <si>
    <t>委</t>
    <rPh sb="0" eb="1">
      <t>イ</t>
    </rPh>
    <phoneticPr fontId="2"/>
  </si>
  <si>
    <t>円</t>
    <rPh sb="0" eb="1">
      <t>エン</t>
    </rPh>
    <phoneticPr fontId="2"/>
  </si>
  <si>
    <t>（委託料）</t>
    <rPh sb="1" eb="3">
      <t>イタク</t>
    </rPh>
    <rPh sb="3" eb="4">
      <t>リョウ</t>
    </rPh>
    <phoneticPr fontId="2"/>
  </si>
  <si>
    <t>至</t>
    <rPh sb="0" eb="1">
      <t>イタル</t>
    </rPh>
    <phoneticPr fontId="2"/>
  </si>
  <si>
    <r>
      <t>商号又は名称</t>
    </r>
    <r>
      <rPr>
        <sz val="10"/>
        <rFont val="ＭＳ Ｐ明朝"/>
        <family val="1"/>
        <charset val="128"/>
      </rPr>
      <t/>
    </r>
    <rPh sb="0" eb="2">
      <t>ショウゴウ</t>
    </rPh>
    <rPh sb="2" eb="3">
      <t>マタ</t>
    </rPh>
    <rPh sb="4" eb="6">
      <t>メイショウ</t>
    </rPh>
    <phoneticPr fontId="2"/>
  </si>
  <si>
    <t>月</t>
    <rPh sb="0" eb="1">
      <t>ゲツ</t>
    </rPh>
    <phoneticPr fontId="2"/>
  </si>
  <si>
    <t>完了届</t>
    <rPh sb="0" eb="2">
      <t>カンリョウ</t>
    </rPh>
    <rPh sb="2" eb="3">
      <t>トド</t>
    </rPh>
    <phoneticPr fontId="2"/>
  </si>
  <si>
    <t>受託者住所</t>
    <rPh sb="0" eb="2">
      <t>ジュタク</t>
    </rPh>
    <rPh sb="2" eb="3">
      <t>シャ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</si>
  <si>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</si>
  <si>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住　　　　所</t>
    <rPh sb="0" eb="1">
      <t>ジュウ</t>
    </rPh>
    <rPh sb="5" eb="6">
      <t>ジョ</t>
    </rPh>
    <phoneticPr fontId="2"/>
  </si>
  <si>
    <t>氏　　　　名</t>
    <rPh sb="0" eb="1">
      <t>シ</t>
    </rPh>
    <rPh sb="5" eb="6">
      <t>メイ</t>
    </rPh>
    <phoneticPr fontId="2"/>
  </si>
  <si>
    <t>委託期間　自</t>
    <rPh sb="0" eb="2">
      <t>イタク</t>
    </rPh>
    <rPh sb="2" eb="4">
      <t>キカン</t>
    </rPh>
    <rPh sb="5" eb="6">
      <t>ジ</t>
    </rPh>
    <phoneticPr fontId="2"/>
  </si>
  <si>
    <t>　　　　　至</t>
    <rPh sb="5" eb="6">
      <t>イタル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</si>
  <si>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</si>
  <si>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実施完了日</t>
    <rPh sb="0" eb="1">
      <t>ミ</t>
    </rPh>
    <rPh sb="1" eb="2">
      <t>ホドコ</t>
    </rPh>
    <rPh sb="2" eb="3">
      <t>カン</t>
    </rPh>
    <rPh sb="3" eb="4">
      <t>リョウ</t>
    </rPh>
    <rPh sb="4" eb="5">
      <t>ビ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</si>
  <si>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</si>
  <si>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所</t>
    <phoneticPr fontId="1"/>
  </si>
  <si>
    <t>氏　　　　名</t>
    <rPh sb="0" eb="1">
      <t>シ</t>
    </rPh>
    <rPh sb="5" eb="6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</si>
  <si>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</si>
  <si>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</si>
  <si>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</si>
  <si>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　まで</t>
    <rPh sb="0" eb="1">
      <t>ニチ</t>
    </rPh>
    <phoneticPr fontId="2"/>
  </si>
  <si>
    <t>課　　長</t>
    <rPh sb="0" eb="1">
      <t>カ</t>
    </rPh>
    <rPh sb="3" eb="4">
      <t>チョウ</t>
    </rPh>
    <phoneticPr fontId="1"/>
  </si>
  <si>
    <t>係　　長</t>
    <rPh sb="0" eb="1">
      <t>カカリ</t>
    </rPh>
    <rPh sb="3" eb="4">
      <t>チョウ</t>
    </rPh>
    <phoneticPr fontId="1"/>
  </si>
  <si>
    <t>6.</t>
    <phoneticPr fontId="2"/>
  </si>
  <si>
    <t>7.</t>
    <phoneticPr fontId="2"/>
  </si>
  <si>
    <t>　実施完了日</t>
    <rPh sb="1" eb="3">
      <t>ジッシ</t>
    </rPh>
    <rPh sb="3" eb="5">
      <t>カンリョウ</t>
    </rPh>
    <rPh sb="5" eb="6">
      <t>ニチ</t>
    </rPh>
    <phoneticPr fontId="2"/>
  </si>
  <si>
    <t>　届出日</t>
    <rPh sb="1" eb="3">
      <t>トドケデ</t>
    </rPh>
    <rPh sb="3" eb="4">
      <t>ビ</t>
    </rPh>
    <phoneticPr fontId="2"/>
  </si>
  <si>
    <t>※シートによっては日付等を記入する箇所があります。</t>
    <rPh sb="9" eb="11">
      <t>ヒヅケ</t>
    </rPh>
    <rPh sb="11" eb="12">
      <t>トウ</t>
    </rPh>
    <rPh sb="13" eb="15">
      <t>キニュウ</t>
    </rPh>
    <rPh sb="17" eb="19">
      <t>カショ</t>
    </rPh>
    <phoneticPr fontId="2"/>
  </si>
  <si>
    <t>完納確認者</t>
    <rPh sb="0" eb="2">
      <t>カンノウ</t>
    </rPh>
    <rPh sb="2" eb="4">
      <t>カクニン</t>
    </rPh>
    <rPh sb="4" eb="5">
      <t>シャ</t>
    </rPh>
    <phoneticPr fontId="2"/>
  </si>
  <si>
    <t>教育政策課</t>
    <rPh sb="0" eb="2">
      <t>キョウイク</t>
    </rPh>
    <rPh sb="2" eb="4">
      <t>セイサク</t>
    </rPh>
    <rPh sb="4" eb="5">
      <t>カ</t>
    </rPh>
    <phoneticPr fontId="2"/>
  </si>
  <si>
    <t>教政</t>
    <rPh sb="0" eb="1">
      <t>キョウ</t>
    </rPh>
    <rPh sb="1" eb="2">
      <t>セイ</t>
    </rPh>
    <phoneticPr fontId="2"/>
  </si>
  <si>
    <t>課長補佐</t>
    <rPh sb="0" eb="2">
      <t>カチョウ</t>
    </rPh>
    <rPh sb="2" eb="4">
      <t>ホサ</t>
    </rPh>
    <phoneticPr fontId="2"/>
  </si>
  <si>
    <t>あて先）八 代 市 長　　　　</t>
    <rPh sb="2" eb="3">
      <t>サキ</t>
    </rPh>
    <rPh sb="4" eb="5">
      <t>ハチ</t>
    </rPh>
    <rPh sb="6" eb="7">
      <t>ダイ</t>
    </rPh>
    <rPh sb="8" eb="9">
      <t>シ</t>
    </rPh>
    <rPh sb="10" eb="11">
      <t>チョウ</t>
    </rPh>
    <phoneticPr fontId="2"/>
  </si>
  <si>
    <t>あて先）八 代 市 長</t>
    <rPh sb="2" eb="3">
      <t>サキ</t>
    </rPh>
    <rPh sb="4" eb="11">
      <t>ヤツシロシチョウ</t>
    </rPh>
    <phoneticPr fontId="2"/>
  </si>
  <si>
    <r>
      <t>あて先）八 代 市 長</t>
    </r>
    <r>
      <rPr>
        <b/>
        <sz val="16"/>
        <rFont val="ＭＳ Ｐ明朝"/>
        <family val="1"/>
        <charset val="128"/>
      </rPr>
      <t>　　　</t>
    </r>
    <r>
      <rPr>
        <sz val="16"/>
        <rFont val="ＭＳ Ｐ明朝"/>
        <family val="1"/>
        <charset val="128"/>
      </rPr>
      <t>　　</t>
    </r>
    <rPh sb="2" eb="3">
      <t>サキ</t>
    </rPh>
    <rPh sb="4" eb="5">
      <t>ハチ</t>
    </rPh>
    <rPh sb="6" eb="7">
      <t>ダイ</t>
    </rPh>
    <rPh sb="8" eb="9">
      <t>シ</t>
    </rPh>
    <rPh sb="10" eb="11">
      <t>チョウ</t>
    </rPh>
    <phoneticPr fontId="2"/>
  </si>
  <si>
    <t>あて先）八 代 市 長　　</t>
    <rPh sb="2" eb="3">
      <t>サキ</t>
    </rPh>
    <phoneticPr fontId="1"/>
  </si>
  <si>
    <r>
      <t>(</t>
    </r>
    <r>
      <rPr>
        <sz val="11"/>
        <rFont val="ＭＳ Ｐ明朝"/>
        <family val="1"/>
        <charset val="128"/>
      </rPr>
      <t>原図製本</t>
    </r>
    <r>
      <rPr>
        <sz val="11"/>
        <rFont val="Times New Roman"/>
        <family val="1"/>
      </rPr>
      <t>)</t>
    </r>
    <rPh sb="1" eb="3">
      <t>ゲンズ</t>
    </rPh>
    <rPh sb="3" eb="5">
      <t>セイホン</t>
    </rPh>
    <phoneticPr fontId="1"/>
  </si>
  <si>
    <t>(縮小原図製本)</t>
    <rPh sb="1" eb="3">
      <t>シュクショウ</t>
    </rPh>
    <rPh sb="3" eb="5">
      <t>ゲンズ</t>
    </rPh>
    <rPh sb="5" eb="7">
      <t>セイホン</t>
    </rPh>
    <phoneticPr fontId="1"/>
  </si>
  <si>
    <t>令和</t>
  </si>
  <si>
    <t>令和</t>
    <phoneticPr fontId="2"/>
  </si>
  <si>
    <t>依委</t>
    <rPh sb="0" eb="1">
      <t>イ</t>
    </rPh>
    <rPh sb="1" eb="2">
      <t>イ</t>
    </rPh>
    <phoneticPr fontId="2"/>
  </si>
  <si>
    <t>受託者
住所
商号又は名称
氏　　　　名</t>
    <rPh sb="0" eb="1">
      <t>ウケ</t>
    </rPh>
    <rPh sb="1" eb="2">
      <t>コトヅケ</t>
    </rPh>
    <rPh sb="2" eb="3">
      <t>モノ</t>
    </rPh>
    <rPh sb="5" eb="7">
      <t>ジュウショ</t>
    </rPh>
    <rPh sb="8" eb="10">
      <t>ショウゴウ</t>
    </rPh>
    <rPh sb="10" eb="11">
      <t>マタ</t>
    </rPh>
    <rPh sb="12" eb="14">
      <t>メイショウ</t>
    </rPh>
    <rPh sb="15" eb="21">
      <t>シメイ</t>
    </rPh>
    <phoneticPr fontId="2"/>
  </si>
  <si>
    <r>
      <rPr>
        <sz val="12"/>
        <color indexed="10"/>
        <rFont val="ＭＳ Ｐ明朝"/>
        <family val="1"/>
        <charset val="128"/>
      </rPr>
      <t>業務(作品)</t>
    </r>
    <r>
      <rPr>
        <sz val="12"/>
        <rFont val="ＭＳ Ｐ明朝"/>
        <family val="1"/>
        <charset val="128"/>
      </rPr>
      <t>例</t>
    </r>
    <rPh sb="0" eb="2">
      <t>ギョウム</t>
    </rPh>
    <rPh sb="3" eb="5">
      <t>サクヒン</t>
    </rPh>
    <rPh sb="6" eb="7">
      <t>レイ</t>
    </rPh>
    <phoneticPr fontId="2"/>
  </si>
  <si>
    <r>
      <t>本設計主任技術者の経歴及び</t>
    </r>
    <r>
      <rPr>
        <sz val="12"/>
        <color indexed="10"/>
        <rFont val="ＭＳ Ｐ明朝"/>
        <family val="1"/>
        <charset val="128"/>
      </rPr>
      <t>業務(作品)</t>
    </r>
    <rPh sb="0" eb="1">
      <t>２ホン</t>
    </rPh>
    <rPh sb="1" eb="3">
      <t>セッケイ</t>
    </rPh>
    <rPh sb="3" eb="5">
      <t>シュニン</t>
    </rPh>
    <rPh sb="5" eb="8">
      <t>ギジュツシャ</t>
    </rPh>
    <rPh sb="9" eb="11">
      <t>ケイレキ</t>
    </rPh>
    <rPh sb="11" eb="12">
      <t>オヨ</t>
    </rPh>
    <rPh sb="13" eb="15">
      <t>ギョウム</t>
    </rPh>
    <rPh sb="16" eb="18">
      <t>サクヒン</t>
    </rPh>
    <phoneticPr fontId="2"/>
  </si>
  <si>
    <r>
      <rPr>
        <sz val="12"/>
        <color indexed="10"/>
        <rFont val="ＭＳ Ｐ明朝"/>
        <family val="1"/>
        <charset val="128"/>
      </rPr>
      <t>業務（作品例）</t>
    </r>
    <r>
      <rPr>
        <sz val="12"/>
        <rFont val="ＭＳ Ｐ明朝"/>
        <family val="1"/>
        <charset val="128"/>
      </rPr>
      <t>は、できるだけ本設計に類似の作品を記載すること。</t>
    </r>
    <rPh sb="0" eb="2">
      <t>ギョウム</t>
    </rPh>
    <rPh sb="3" eb="5">
      <t>サクヒン</t>
    </rPh>
    <rPh sb="5" eb="6">
      <t>レイ</t>
    </rPh>
    <rPh sb="14" eb="15">
      <t>ホン</t>
    </rPh>
    <rPh sb="15" eb="17">
      <t>セッケイ</t>
    </rPh>
    <rPh sb="18" eb="20">
      <t>ルイジ</t>
    </rPh>
    <rPh sb="21" eb="23">
      <t>サクヒン</t>
    </rPh>
    <rPh sb="24" eb="26">
      <t>キサイ</t>
    </rPh>
    <phoneticPr fontId="2"/>
  </si>
  <si>
    <t>本設計の
専従メンバー氏名、
年齢、資格</t>
    <rPh sb="0" eb="1">
      <t>ホン</t>
    </rPh>
    <rPh sb="1" eb="3">
      <t>セッケイ</t>
    </rPh>
    <rPh sb="5" eb="7">
      <t>センジュウ</t>
    </rPh>
    <rPh sb="11" eb="13">
      <t>シメイ</t>
    </rPh>
    <rPh sb="15" eb="17">
      <t>ネンレイ</t>
    </rPh>
    <rPh sb="18" eb="20">
      <t>シカク</t>
    </rPh>
    <phoneticPr fontId="2"/>
  </si>
  <si>
    <t>（空　調）</t>
    <rPh sb="1" eb="2">
      <t>ソラ</t>
    </rPh>
    <rPh sb="3" eb="4">
      <t>チョウ</t>
    </rPh>
    <phoneticPr fontId="2"/>
  </si>
  <si>
    <t>（電　気）</t>
    <rPh sb="1" eb="2">
      <t>デン</t>
    </rPh>
    <rPh sb="3" eb="4">
      <t>キ</t>
    </rPh>
    <phoneticPr fontId="2"/>
  </si>
  <si>
    <t>（衛　生）</t>
    <rPh sb="1" eb="2">
      <t>マモル</t>
    </rPh>
    <rPh sb="3" eb="4">
      <t>ナマ</t>
    </rPh>
    <phoneticPr fontId="2"/>
  </si>
  <si>
    <t>完了届</t>
    <rPh sb="0" eb="1">
      <t>カン</t>
    </rPh>
    <rPh sb="1" eb="2">
      <t>リョウ</t>
    </rPh>
    <rPh sb="2" eb="3">
      <t>トドケ</t>
    </rPh>
    <phoneticPr fontId="2"/>
  </si>
  <si>
    <t>※建築、外構、電気、機械ごとに別綴（Ａ４版）</t>
    <rPh sb="20" eb="21">
      <t>バン</t>
    </rPh>
    <phoneticPr fontId="24"/>
  </si>
  <si>
    <t>営繕課</t>
    <rPh sb="0" eb="2">
      <t>エイゼン</t>
    </rPh>
    <rPh sb="2" eb="3">
      <t>カ</t>
    </rPh>
    <phoneticPr fontId="2"/>
  </si>
  <si>
    <t>営</t>
    <rPh sb="0" eb="1">
      <t>エイ</t>
    </rPh>
    <phoneticPr fontId="2"/>
  </si>
  <si>
    <t>監督員</t>
    <rPh sb="0" eb="3">
      <t>カントクイン</t>
    </rPh>
    <phoneticPr fontId="2"/>
  </si>
  <si>
    <t>）</t>
    <phoneticPr fontId="2"/>
  </si>
  <si>
    <t>（</t>
    <phoneticPr fontId="2"/>
  </si>
  <si>
    <t>成　果　品　納　入　写　真　撮　影　要　領</t>
    <rPh sb="0" eb="3">
      <t>セイカ</t>
    </rPh>
    <rPh sb="4" eb="5">
      <t>ヒン</t>
    </rPh>
    <rPh sb="6" eb="9">
      <t>ノウニュウ</t>
    </rPh>
    <rPh sb="10" eb="13">
      <t>シャシン</t>
    </rPh>
    <rPh sb="14" eb="15">
      <t>サツ</t>
    </rPh>
    <rPh sb="16" eb="17">
      <t>カゲ</t>
    </rPh>
    <rPh sb="18" eb="19">
      <t>ヨウ</t>
    </rPh>
    <rPh sb="20" eb="21">
      <t>リョウ</t>
    </rPh>
    <phoneticPr fontId="2"/>
  </si>
  <si>
    <t>設計業務委託　提出書類一覧</t>
    <rPh sb="0" eb="2">
      <t>セッケイ</t>
    </rPh>
    <rPh sb="2" eb="4">
      <t>ギョウム</t>
    </rPh>
    <rPh sb="4" eb="6">
      <t>イタク</t>
    </rPh>
    <rPh sb="7" eb="9">
      <t>テイシュツ</t>
    </rPh>
    <rPh sb="9" eb="11">
      <t>ショルイ</t>
    </rPh>
    <rPh sb="11" eb="13">
      <t>イチラン</t>
    </rPh>
    <phoneticPr fontId="2"/>
  </si>
  <si>
    <t>【適宜】</t>
    <rPh sb="1" eb="3">
      <t>テキギ</t>
    </rPh>
    <phoneticPr fontId="2"/>
  </si>
  <si>
    <t>様式１</t>
    <rPh sb="0" eb="2">
      <t>ヨウシキ</t>
    </rPh>
    <phoneticPr fontId="2"/>
  </si>
  <si>
    <t>【着手前】</t>
    <rPh sb="1" eb="3">
      <t>チャクシュ</t>
    </rPh>
    <rPh sb="3" eb="4">
      <t>マエ</t>
    </rPh>
    <phoneticPr fontId="2"/>
  </si>
  <si>
    <t>着手届</t>
    <rPh sb="0" eb="2">
      <t>チャクシュ</t>
    </rPh>
    <rPh sb="2" eb="3">
      <t>トドケ</t>
    </rPh>
    <phoneticPr fontId="2"/>
  </si>
  <si>
    <t>様式２</t>
    <phoneticPr fontId="2"/>
  </si>
  <si>
    <t>工程表</t>
    <rPh sb="0" eb="2">
      <t>コウテイ</t>
    </rPh>
    <rPh sb="2" eb="3">
      <t>ヒョウ</t>
    </rPh>
    <phoneticPr fontId="2"/>
  </si>
  <si>
    <t>様式３</t>
    <phoneticPr fontId="2"/>
  </si>
  <si>
    <t>【業務計画書】</t>
    <rPh sb="1" eb="3">
      <t>ギョウム</t>
    </rPh>
    <rPh sb="3" eb="6">
      <t>ケイカクショ</t>
    </rPh>
    <phoneticPr fontId="39"/>
  </si>
  <si>
    <t>設計担当者報告書</t>
    <rPh sb="0" eb="2">
      <t>セッケイ</t>
    </rPh>
    <rPh sb="2" eb="5">
      <t>タントウシャ</t>
    </rPh>
    <rPh sb="5" eb="7">
      <t>ホウコク</t>
    </rPh>
    <rPh sb="7" eb="8">
      <t>ショ</t>
    </rPh>
    <phoneticPr fontId="2"/>
  </si>
  <si>
    <t>様式４</t>
    <phoneticPr fontId="2"/>
  </si>
  <si>
    <t>管理技術者の経歴等</t>
    <phoneticPr fontId="2"/>
  </si>
  <si>
    <t>様式５</t>
    <phoneticPr fontId="2"/>
  </si>
  <si>
    <t>各主任担当技術者の経歴等</t>
    <rPh sb="0" eb="1">
      <t>カク</t>
    </rPh>
    <rPh sb="1" eb="3">
      <t>シュニン</t>
    </rPh>
    <rPh sb="3" eb="5">
      <t>タントウ</t>
    </rPh>
    <rPh sb="5" eb="8">
      <t>ギジュツシャ</t>
    </rPh>
    <phoneticPr fontId="2"/>
  </si>
  <si>
    <t>様式６</t>
    <phoneticPr fontId="2"/>
  </si>
  <si>
    <t>別紙調査表</t>
    <rPh sb="0" eb="2">
      <t>ベッシ</t>
    </rPh>
    <rPh sb="2" eb="4">
      <t>チョウサ</t>
    </rPh>
    <rPh sb="4" eb="5">
      <t>ヒョウ</t>
    </rPh>
    <phoneticPr fontId="2"/>
  </si>
  <si>
    <t>様式７</t>
    <phoneticPr fontId="2"/>
  </si>
  <si>
    <t>様式８</t>
    <phoneticPr fontId="2"/>
  </si>
  <si>
    <t>【必要時】</t>
    <rPh sb="1" eb="4">
      <t>ヒツヨウジ</t>
    </rPh>
    <phoneticPr fontId="2"/>
  </si>
  <si>
    <t>打合せ記録簿</t>
    <phoneticPr fontId="2"/>
  </si>
  <si>
    <t>様式９</t>
    <phoneticPr fontId="2"/>
  </si>
  <si>
    <t>現地現況写真</t>
    <rPh sb="0" eb="2">
      <t>ゲンチ</t>
    </rPh>
    <rPh sb="2" eb="4">
      <t>ゲンキョウ</t>
    </rPh>
    <rPh sb="4" eb="6">
      <t>シャシン</t>
    </rPh>
    <phoneticPr fontId="2"/>
  </si>
  <si>
    <t>様式１０</t>
    <phoneticPr fontId="2"/>
  </si>
  <si>
    <t>検討書類（図面、比較検討書、計算書等）</t>
    <rPh sb="0" eb="2">
      <t>ケントウ</t>
    </rPh>
    <rPh sb="2" eb="3">
      <t>ショ</t>
    </rPh>
    <rPh sb="3" eb="4">
      <t>ルイ</t>
    </rPh>
    <rPh sb="5" eb="7">
      <t>ズメン</t>
    </rPh>
    <rPh sb="8" eb="10">
      <t>ヒカク</t>
    </rPh>
    <rPh sb="10" eb="12">
      <t>ケントウ</t>
    </rPh>
    <rPh sb="12" eb="13">
      <t>ショ</t>
    </rPh>
    <rPh sb="14" eb="17">
      <t>ケイサンショ</t>
    </rPh>
    <rPh sb="17" eb="18">
      <t>トウ</t>
    </rPh>
    <phoneticPr fontId="2"/>
  </si>
  <si>
    <t>任意書式</t>
    <rPh sb="0" eb="2">
      <t>ニンイ</t>
    </rPh>
    <rPh sb="2" eb="4">
      <t>ショシキ</t>
    </rPh>
    <phoneticPr fontId="2"/>
  </si>
  <si>
    <t>【業務完了時】</t>
    <rPh sb="1" eb="3">
      <t>ギョウム</t>
    </rPh>
    <rPh sb="3" eb="5">
      <t>カンリョウ</t>
    </rPh>
    <rPh sb="5" eb="6">
      <t>ジ</t>
    </rPh>
    <phoneticPr fontId="2"/>
  </si>
  <si>
    <t>様式１１</t>
    <phoneticPr fontId="2"/>
  </si>
  <si>
    <t>成果品納入書</t>
    <rPh sb="0" eb="2">
      <t>セイカ</t>
    </rPh>
    <rPh sb="2" eb="3">
      <t>ヒン</t>
    </rPh>
    <rPh sb="3" eb="5">
      <t>ノウニュウ</t>
    </rPh>
    <rPh sb="5" eb="6">
      <t>ショ</t>
    </rPh>
    <phoneticPr fontId="2"/>
  </si>
  <si>
    <t>様式１２</t>
    <phoneticPr fontId="2"/>
  </si>
  <si>
    <t>【検査完了時】</t>
    <rPh sb="1" eb="3">
      <t>ケンサ</t>
    </rPh>
    <rPh sb="3" eb="5">
      <t>カンリョウ</t>
    </rPh>
    <rPh sb="5" eb="6">
      <t>トキ</t>
    </rPh>
    <phoneticPr fontId="2"/>
  </si>
  <si>
    <t>請求書</t>
    <rPh sb="0" eb="2">
      <t>セイキュウ</t>
    </rPh>
    <rPh sb="2" eb="3">
      <t>ショ</t>
    </rPh>
    <phoneticPr fontId="2"/>
  </si>
  <si>
    <t>管理技術者の経歴等</t>
    <rPh sb="0" eb="2">
      <t>カンリ</t>
    </rPh>
    <rPh sb="2" eb="4">
      <t>ギジュツ</t>
    </rPh>
    <rPh sb="4" eb="5">
      <t>シャ</t>
    </rPh>
    <rPh sb="6" eb="8">
      <t>ケイレキ</t>
    </rPh>
    <rPh sb="8" eb="9">
      <t>ナド</t>
    </rPh>
    <phoneticPr fontId="2"/>
  </si>
  <si>
    <t>①氏名</t>
    <rPh sb="1" eb="3">
      <t>シメイ</t>
    </rPh>
    <phoneticPr fontId="2"/>
  </si>
  <si>
    <t>②生年月日　　　年　　　月　　　日　　　（　　　才）</t>
    <rPh sb="1" eb="3">
      <t>セイネン</t>
    </rPh>
    <rPh sb="3" eb="5">
      <t>ガッピ</t>
    </rPh>
    <rPh sb="8" eb="9">
      <t>ネン</t>
    </rPh>
    <rPh sb="12" eb="13">
      <t>ガツ</t>
    </rPh>
    <rPh sb="16" eb="17">
      <t>ニチ</t>
    </rPh>
    <rPh sb="24" eb="25">
      <t>サイ</t>
    </rPh>
    <phoneticPr fontId="2"/>
  </si>
  <si>
    <t>③所属 ・ 役職</t>
    <rPh sb="1" eb="3">
      <t>ショゾク</t>
    </rPh>
    <rPh sb="6" eb="8">
      <t>ヤクショク</t>
    </rPh>
    <phoneticPr fontId="2"/>
  </si>
  <si>
    <t>④最終学歴</t>
    <rPh sb="1" eb="3">
      <t>サイシュウ</t>
    </rPh>
    <rPh sb="3" eb="5">
      <t>ガクレキ</t>
    </rPh>
    <phoneticPr fontId="2"/>
  </si>
  <si>
    <t>（　　　　年　　月　卒業）</t>
    <rPh sb="5" eb="6">
      <t>ネン</t>
    </rPh>
    <rPh sb="8" eb="9">
      <t>ガツ</t>
    </rPh>
    <rPh sb="10" eb="12">
      <t>ソツギョウ</t>
    </rPh>
    <phoneticPr fontId="2"/>
  </si>
  <si>
    <t>⑤資格　　　　　　　　　　　　　　実務経験年数　　　　　年</t>
    <rPh sb="1" eb="3">
      <t>シカク</t>
    </rPh>
    <rPh sb="17" eb="19">
      <t>ジツム</t>
    </rPh>
    <rPh sb="19" eb="21">
      <t>ケイケン</t>
    </rPh>
    <rPh sb="21" eb="23">
      <t>ネンスウ</t>
    </rPh>
    <rPh sb="28" eb="29">
      <t>ネン</t>
    </rPh>
    <phoneticPr fontId="2"/>
  </si>
  <si>
    <t>・一級建築士　　　　　　　　　登録番号　：　　　　　　　　　　取得年月日 ： 　　　年　　　月　　　日</t>
    <rPh sb="1" eb="3">
      <t>イッキュウ</t>
    </rPh>
    <rPh sb="3" eb="6">
      <t>ケンチクシ</t>
    </rPh>
    <rPh sb="15" eb="17">
      <t>トウロク</t>
    </rPh>
    <rPh sb="17" eb="19">
      <t>バンゴウ</t>
    </rPh>
    <rPh sb="31" eb="33">
      <t>シュトク</t>
    </rPh>
    <rPh sb="33" eb="36">
      <t>ネンガッピ</t>
    </rPh>
    <rPh sb="42" eb="43">
      <t>ネン</t>
    </rPh>
    <rPh sb="46" eb="47">
      <t>ガツ</t>
    </rPh>
    <rPh sb="50" eb="51">
      <t>ニチ</t>
    </rPh>
    <phoneticPr fontId="2"/>
  </si>
  <si>
    <t>・　　　　　　 　　　　　　　　　　登録番号　：　　　　　　　　　　取得年月日 ： 　　　年　　　月　　　日</t>
    <rPh sb="18" eb="20">
      <t>トウロク</t>
    </rPh>
    <rPh sb="20" eb="22">
      <t>バンゴウ</t>
    </rPh>
    <rPh sb="34" eb="36">
      <t>シュトク</t>
    </rPh>
    <rPh sb="36" eb="39">
      <t>ネンガッピ</t>
    </rPh>
    <rPh sb="45" eb="46">
      <t>ネン</t>
    </rPh>
    <rPh sb="49" eb="50">
      <t>ガツ</t>
    </rPh>
    <rPh sb="53" eb="54">
      <t>ニチ</t>
    </rPh>
    <phoneticPr fontId="2"/>
  </si>
  <si>
    <t>⑥業務実績</t>
    <rPh sb="1" eb="3">
      <t>ギョウム</t>
    </rPh>
    <rPh sb="3" eb="5">
      <t>ジッセキ</t>
    </rPh>
    <phoneticPr fontId="2"/>
  </si>
  <si>
    <t>業務名</t>
    <rPh sb="0" eb="3">
      <t>ギョウムメイ</t>
    </rPh>
    <phoneticPr fontId="2"/>
  </si>
  <si>
    <t>受注形態</t>
    <rPh sb="0" eb="2">
      <t>ジュチュウ</t>
    </rPh>
    <rPh sb="2" eb="4">
      <t>ケイタイ</t>
    </rPh>
    <phoneticPr fontId="2"/>
  </si>
  <si>
    <t>履行期間</t>
    <rPh sb="0" eb="2">
      <t>リコウ</t>
    </rPh>
    <rPh sb="2" eb="4">
      <t>キカン</t>
    </rPh>
    <phoneticPr fontId="2"/>
  </si>
  <si>
    <t>・単独　・共同体　・協力事務所</t>
    <rPh sb="1" eb="3">
      <t>タンドク</t>
    </rPh>
    <rPh sb="5" eb="8">
      <t>キョウドウタイ</t>
    </rPh>
    <rPh sb="10" eb="12">
      <t>キョウリョク</t>
    </rPh>
    <rPh sb="12" eb="15">
      <t>ジムショ</t>
    </rPh>
    <phoneticPr fontId="2"/>
  </si>
  <si>
    <t>（　　　　　　　　　　　　　　　　　）</t>
    <phoneticPr fontId="2"/>
  </si>
  <si>
    <t>各主任担当技術者の経歴等</t>
    <rPh sb="0" eb="1">
      <t>カク</t>
    </rPh>
    <rPh sb="1" eb="3">
      <t>シュニン</t>
    </rPh>
    <rPh sb="3" eb="5">
      <t>タントウ</t>
    </rPh>
    <rPh sb="5" eb="7">
      <t>ギジュツ</t>
    </rPh>
    <rPh sb="7" eb="8">
      <t>シャ</t>
    </rPh>
    <rPh sb="9" eb="11">
      <t>ケイレキ</t>
    </rPh>
    <rPh sb="11" eb="12">
      <t>ナド</t>
    </rPh>
    <phoneticPr fontId="2"/>
  </si>
  <si>
    <t>担当分野： 意匠　・　構造　・　電気　・　機械</t>
    <rPh sb="6" eb="8">
      <t>イショウ</t>
    </rPh>
    <rPh sb="11" eb="13">
      <t>コウゾウ</t>
    </rPh>
    <rPh sb="16" eb="18">
      <t>デンキ</t>
    </rPh>
    <rPh sb="21" eb="23">
      <t>キカイ</t>
    </rPh>
    <phoneticPr fontId="2"/>
  </si>
  <si>
    <t>　 （管理技術者との兼任状況：　 有　 ・ 　無　 ）　　</t>
    <rPh sb="3" eb="5">
      <t>カンリ</t>
    </rPh>
    <rPh sb="5" eb="8">
      <t>ギジュツシャ</t>
    </rPh>
    <rPh sb="10" eb="12">
      <t>ケンニン</t>
    </rPh>
    <rPh sb="12" eb="14">
      <t>ジョウキョウ</t>
    </rPh>
    <rPh sb="17" eb="18">
      <t>ア</t>
    </rPh>
    <rPh sb="23" eb="24">
      <t>ナ</t>
    </rPh>
    <phoneticPr fontId="2"/>
  </si>
  <si>
    <t>※　管理技術者を兼ねる場合は、担当分野と氏名のみの記入でもよいものとする。</t>
    <rPh sb="2" eb="4">
      <t>カンリ</t>
    </rPh>
    <rPh sb="4" eb="7">
      <t>ギジュツシャ</t>
    </rPh>
    <rPh sb="8" eb="9">
      <t>カ</t>
    </rPh>
    <rPh sb="11" eb="13">
      <t>バアイ</t>
    </rPh>
    <rPh sb="15" eb="17">
      <t>タントウ</t>
    </rPh>
    <rPh sb="17" eb="19">
      <t>ブンヤ</t>
    </rPh>
    <rPh sb="20" eb="22">
      <t>シメイ</t>
    </rPh>
    <rPh sb="25" eb="27">
      <t>キニュウ</t>
    </rPh>
    <phoneticPr fontId="2"/>
  </si>
  <si>
    <t>回</t>
    <rPh sb="0" eb="1">
      <t>カイ</t>
    </rPh>
    <phoneticPr fontId="2"/>
  </si>
  <si>
    <t>打　合　せ　記　録　簿</t>
    <rPh sb="0" eb="1">
      <t>ダ</t>
    </rPh>
    <rPh sb="2" eb="3">
      <t>ゴウ</t>
    </rPh>
    <rPh sb="6" eb="7">
      <t>キ</t>
    </rPh>
    <rPh sb="8" eb="9">
      <t>ロク</t>
    </rPh>
    <rPh sb="10" eb="11">
      <t>ボ</t>
    </rPh>
    <phoneticPr fontId="2"/>
  </si>
  <si>
    <t>年月日</t>
    <rPh sb="0" eb="3">
      <t>ネンガッピ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</si>
  <si>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</si>
  <si>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    ）</t>
    <phoneticPr fontId="2"/>
  </si>
  <si>
    <t>出　　　席　　　者</t>
    <phoneticPr fontId="2"/>
  </si>
  <si>
    <t>記録者</t>
    <rPh sb="0" eb="3">
      <t>キロクシャ</t>
    </rPh>
    <phoneticPr fontId="2"/>
  </si>
  <si>
    <t>項　　　目</t>
    <rPh sb="0" eb="1">
      <t>コウ</t>
    </rPh>
    <rPh sb="4" eb="5">
      <t>メ</t>
    </rPh>
    <phoneticPr fontId="2"/>
  </si>
  <si>
    <t>記　　　　　　　　　　　　　　　録</t>
    <rPh sb="0" eb="1">
      <t>キ</t>
    </rPh>
    <rPh sb="16" eb="17">
      <t>ロク</t>
    </rPh>
    <phoneticPr fontId="2"/>
  </si>
  <si>
    <t>業務委託名：</t>
    <phoneticPr fontId="54"/>
  </si>
  <si>
    <t>page １</t>
    <phoneticPr fontId="2"/>
  </si>
  <si>
    <t>施設名</t>
    <rPh sb="0" eb="2">
      <t>シセツ</t>
    </rPh>
    <rPh sb="2" eb="3">
      <t>メイ</t>
    </rPh>
    <phoneticPr fontId="2"/>
  </si>
  <si>
    <t>内容</t>
    <rPh sb="0" eb="2">
      <t>ナイヨウ</t>
    </rPh>
    <phoneticPr fontId="2"/>
  </si>
  <si>
    <t>page 2</t>
    <phoneticPr fontId="2"/>
  </si>
  <si>
    <t>発議者</t>
    <rPh sb="0" eb="3">
      <t>ハツギシャ</t>
    </rPh>
    <phoneticPr fontId="2"/>
  </si>
  <si>
    <t>発議年月日</t>
    <rPh sb="0" eb="2">
      <t>ハツギ</t>
    </rPh>
    <rPh sb="2" eb="5">
      <t>ネンガッピ</t>
    </rPh>
    <phoneticPr fontId="2"/>
  </si>
  <si>
    <t>令和</t>
    <rPh sb="0" eb="2">
      <t>レイワ</t>
    </rPh>
    <phoneticPr fontId="2"/>
  </si>
  <si>
    <t>発議事項</t>
    <rPh sb="0" eb="2">
      <t>ハツギ</t>
    </rPh>
    <rPh sb="2" eb="4">
      <t>ジコウ</t>
    </rPh>
    <phoneticPr fontId="2"/>
  </si>
  <si>
    <t>（内容）</t>
    <rPh sb="1" eb="3">
      <t>ナイヨウ</t>
    </rPh>
    <phoneticPr fontId="2"/>
  </si>
  <si>
    <t>添付図</t>
    <rPh sb="0" eb="2">
      <t>テンプ</t>
    </rPh>
    <rPh sb="2" eb="3">
      <t>ズ</t>
    </rPh>
    <phoneticPr fontId="2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</si>
  <si>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2"/>
  </si>
  <si>
    <t>発注者</t>
    <rPh sb="0" eb="3">
      <t>ハッチュウシャ</t>
    </rPh>
    <phoneticPr fontId="2"/>
  </si>
  <si>
    <t>上記について</t>
    <rPh sb="0" eb="2">
      <t>ジョウキ</t>
    </rPh>
    <phoneticPr fontId="2"/>
  </si>
  <si>
    <t>します。</t>
    <phoneticPr fontId="2"/>
  </si>
  <si>
    <t>処理</t>
    <rPh sb="0" eb="2">
      <t>ショリ</t>
    </rPh>
    <phoneticPr fontId="2"/>
  </si>
  <si>
    <t>・</t>
    <phoneticPr fontId="2"/>
  </si>
  <si>
    <t>年月日：</t>
    <rPh sb="0" eb="3">
      <t>ネンガッピ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</si>
  <si>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</si>
  <si>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受注者</t>
    <rPh sb="0" eb="3">
      <t>ジュチュウシャシャ</t>
    </rPh>
    <phoneticPr fontId="2"/>
  </si>
  <si>
    <t>回答</t>
    <rPh sb="0" eb="2">
      <t>カイトウ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</si>
  <si>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</si>
  <si>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</si>
  <si>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管理技術者</t>
    <rPh sb="0" eb="2">
      <t>カンリ</t>
    </rPh>
    <rPh sb="2" eb="5">
      <t>ギジュツシャ</t>
    </rPh>
    <phoneticPr fontId="2"/>
  </si>
  <si>
    <t>主任担当
技術者</t>
    <rPh sb="0" eb="2">
      <t>シュニン</t>
    </rPh>
    <rPh sb="2" eb="4">
      <t>タントウ</t>
    </rPh>
    <rPh sb="5" eb="8">
      <t>ギジュツシャ</t>
    </rPh>
    <phoneticPr fontId="2"/>
  </si>
  <si>
    <t>〇〇町1111</t>
    <rPh sb="2" eb="3">
      <t>マチ</t>
    </rPh>
    <phoneticPr fontId="2"/>
  </si>
  <si>
    <t>八代市〇〇町2222</t>
    <rPh sb="0" eb="3">
      <t>ヤツシロシ</t>
    </rPh>
    <rPh sb="5" eb="6">
      <t>マチ</t>
    </rPh>
    <phoneticPr fontId="2"/>
  </si>
  <si>
    <t>■■　■■■</t>
    <phoneticPr fontId="2"/>
  </si>
  <si>
    <t>□□　□□□</t>
    <phoneticPr fontId="2"/>
  </si>
  <si>
    <t>代表取締役　〇〇　〇〇〇</t>
    <rPh sb="0" eb="5">
      <t>ダイヒョウトリシマリヤク</t>
    </rPh>
    <phoneticPr fontId="2"/>
  </si>
  <si>
    <t>株式会社　〇〇〇設計室</t>
    <rPh sb="0" eb="4">
      <t>カブシキガイシャ</t>
    </rPh>
    <rPh sb="8" eb="10">
      <t>セッケイ</t>
    </rPh>
    <rPh sb="10" eb="11">
      <t>シツ</t>
    </rPh>
    <phoneticPr fontId="2"/>
  </si>
  <si>
    <t>〇〇〇〇工事設計委託業務</t>
    <rPh sb="4" eb="6">
      <t>コウジ</t>
    </rPh>
    <rPh sb="6" eb="8">
      <t>セッケイ</t>
    </rPh>
    <rPh sb="8" eb="10">
      <t>イタク</t>
    </rPh>
    <rPh sb="10" eb="12">
      <t>ギョウム</t>
    </rPh>
    <phoneticPr fontId="2"/>
  </si>
  <si>
    <t>業　務 打 合 せ 簿</t>
    <rPh sb="0" eb="1">
      <t>ギョウ</t>
    </rPh>
    <rPh sb="2" eb="3">
      <t>ツトム</t>
    </rPh>
    <rPh sb="4" eb="5">
      <t>ダ</t>
    </rPh>
    <rPh sb="6" eb="7">
      <t>ゴウ</t>
    </rPh>
    <rPh sb="10" eb="11">
      <t>ボ</t>
    </rPh>
    <phoneticPr fontId="2"/>
  </si>
  <si>
    <t>業務打合せ簿</t>
    <rPh sb="0" eb="2">
      <t>ギョウム</t>
    </rPh>
    <rPh sb="2" eb="4">
      <t>ウチアワ</t>
    </rPh>
    <rPh sb="5" eb="6">
      <t>ボ</t>
    </rPh>
    <phoneticPr fontId="2"/>
  </si>
  <si>
    <t>積算資料</t>
    <rPh sb="0" eb="2">
      <t>セキサン</t>
    </rPh>
    <rPh sb="2" eb="4">
      <t>シリョウ</t>
    </rPh>
    <phoneticPr fontId="1"/>
  </si>
  <si>
    <t>模型</t>
    <rPh sb="0" eb="2">
      <t>モケイ</t>
    </rPh>
    <phoneticPr fontId="1"/>
  </si>
  <si>
    <t>白焼き図面</t>
    <rPh sb="0" eb="2">
      <t>シラヤ</t>
    </rPh>
    <rPh sb="3" eb="5">
      <t>ズメン</t>
    </rPh>
    <phoneticPr fontId="1"/>
  </si>
  <si>
    <t>電子データ</t>
    <rPh sb="0" eb="2">
      <t>デンシ</t>
    </rPh>
    <phoneticPr fontId="1"/>
  </si>
  <si>
    <t>設計計算書</t>
    <rPh sb="2" eb="5">
      <t>ケイサンショ</t>
    </rPh>
    <phoneticPr fontId="1"/>
  </si>
  <si>
    <t>１０．</t>
    <phoneticPr fontId="1"/>
  </si>
  <si>
    <t>申請書類</t>
    <rPh sb="0" eb="2">
      <t>シンセイ</t>
    </rPh>
    <rPh sb="2" eb="4">
      <t>ショルイ</t>
    </rPh>
    <phoneticPr fontId="1"/>
  </si>
  <si>
    <t>（　　　　　　　　　　　　　　　　　　）</t>
    <phoneticPr fontId="1"/>
  </si>
  <si>
    <t>【契約時】</t>
    <rPh sb="1" eb="3">
      <t>ケイヤク</t>
    </rPh>
    <rPh sb="3" eb="4">
      <t>ジ</t>
    </rPh>
    <rPh sb="4" eb="5">
      <t>テマエ</t>
    </rPh>
    <phoneticPr fontId="2"/>
  </si>
  <si>
    <t>管理技術者届</t>
    <rPh sb="0" eb="2">
      <t>カンリ</t>
    </rPh>
    <rPh sb="2" eb="5">
      <t>ギジュツシャ</t>
    </rPh>
    <rPh sb="5" eb="6">
      <t>トドケ</t>
    </rPh>
    <phoneticPr fontId="2"/>
  </si>
  <si>
    <t>誓約書</t>
    <rPh sb="0" eb="3">
      <t>セイヤクショ</t>
    </rPh>
    <phoneticPr fontId="2"/>
  </si>
  <si>
    <t>課税事業者届出書</t>
    <rPh sb="0" eb="2">
      <t>カゼイ</t>
    </rPh>
    <rPh sb="2" eb="5">
      <t>ジギョウシャ</t>
    </rPh>
    <rPh sb="5" eb="6">
      <t>トド</t>
    </rPh>
    <rPh sb="6" eb="7">
      <t>デ</t>
    </rPh>
    <rPh sb="7" eb="8">
      <t>ショ</t>
    </rPh>
    <phoneticPr fontId="2"/>
  </si>
  <si>
    <t>契約関係書式による</t>
    <rPh sb="0" eb="2">
      <t>ケイヤク</t>
    </rPh>
    <rPh sb="2" eb="4">
      <t>カンケイ</t>
    </rPh>
    <rPh sb="4" eb="6">
      <t>ショシキ</t>
    </rPh>
    <phoneticPr fontId="2"/>
  </si>
  <si>
    <t>係 員</t>
    <rPh sb="0" eb="1">
      <t>カカリ</t>
    </rPh>
    <rPh sb="2" eb="3">
      <t>イン</t>
    </rPh>
    <phoneticPr fontId="2"/>
  </si>
  <si>
    <t>課長補佐</t>
  </si>
  <si>
    <t>着　　　　　手　　　　　届</t>
    <rPh sb="0" eb="1">
      <t>チャク</t>
    </rPh>
    <rPh sb="6" eb="7">
      <t>シュ</t>
    </rPh>
    <rPh sb="12" eb="13">
      <t>トドケ</t>
    </rPh>
    <phoneticPr fontId="2"/>
  </si>
  <si>
    <t>委　　託　　料</t>
    <rPh sb="0" eb="1">
      <t>イ</t>
    </rPh>
    <rPh sb="3" eb="4">
      <t>タク</t>
    </rPh>
    <rPh sb="6" eb="7">
      <t>リョウ</t>
    </rPh>
    <phoneticPr fontId="2"/>
  </si>
  <si>
    <t>契約年月日</t>
    <rPh sb="0" eb="2">
      <t>ケイヤク</t>
    </rPh>
    <rPh sb="2" eb="3">
      <t>ネン</t>
    </rPh>
    <rPh sb="3" eb="5">
      <t>ツキヒ</t>
    </rPh>
    <phoneticPr fontId="2"/>
  </si>
  <si>
    <t>から</t>
    <phoneticPr fontId="2"/>
  </si>
  <si>
    <t>まで</t>
    <phoneticPr fontId="2"/>
  </si>
  <si>
    <t>着手年月日</t>
    <rPh sb="0" eb="1">
      <t>チャク</t>
    </rPh>
    <rPh sb="1" eb="2">
      <t>シュ</t>
    </rPh>
    <rPh sb="2" eb="3">
      <t>ネン</t>
    </rPh>
    <rPh sb="3" eb="5">
      <t>ツキヒ</t>
    </rPh>
    <phoneticPr fontId="2"/>
  </si>
  <si>
    <t>上記のとおり着手しましたので届けます。</t>
    <rPh sb="0" eb="2">
      <t>ジョウキ</t>
    </rPh>
    <rPh sb="6" eb="7">
      <t>チャク</t>
    </rPh>
    <rPh sb="7" eb="8">
      <t>シュ</t>
    </rPh>
    <rPh sb="14" eb="15">
      <t>トド</t>
    </rPh>
    <phoneticPr fontId="2"/>
  </si>
  <si>
    <t>（あて先）</t>
    <rPh sb="3" eb="4">
      <t>サキ</t>
    </rPh>
    <phoneticPr fontId="2"/>
  </si>
  <si>
    <t>八代市長</t>
    <rPh sb="0" eb="4">
      <t>ヤツシロシチョウ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</si>
  <si>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</si>
  <si>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</si>
  <si>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係</t>
    <rPh sb="0" eb="1">
      <t>カカリ</t>
    </rPh>
    <phoneticPr fontId="2"/>
  </si>
  <si>
    <t>年度</t>
    <rPh sb="0" eb="2">
      <t>ネンド</t>
    </rPh>
    <phoneticPr fontId="2"/>
  </si>
  <si>
    <t>令和　　　 年 　　　月 　　　日　　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</si>
  <si>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（受託者）  　　　　　　　　</t>
    <rPh sb="1" eb="3">
      <t>ジュタク</t>
    </rPh>
    <rPh sb="3" eb="4">
      <t>シャ</t>
    </rPh>
    <phoneticPr fontId="2"/>
  </si>
  <si>
    <t>住所</t>
    <rPh sb="0" eb="1">
      <t>ジュウ</t>
    </rPh>
    <rPh sb="1" eb="2">
      <t>トコロ</t>
    </rPh>
    <phoneticPr fontId="2"/>
  </si>
  <si>
    <t>再　委　託　（変　更）　承　諾　願</t>
    <rPh sb="0" eb="1">
      <t>サイ</t>
    </rPh>
    <rPh sb="2" eb="3">
      <t>イ</t>
    </rPh>
    <rPh sb="4" eb="5">
      <t>コトヅケ</t>
    </rPh>
    <rPh sb="7" eb="8">
      <t>ヘン</t>
    </rPh>
    <rPh sb="9" eb="10">
      <t>サラ</t>
    </rPh>
    <rPh sb="12" eb="13">
      <t>ウケタマワ</t>
    </rPh>
    <rPh sb="14" eb="15">
      <t>ダク</t>
    </rPh>
    <rPh sb="16" eb="17">
      <t>ネガ</t>
    </rPh>
    <phoneticPr fontId="2"/>
  </si>
  <si>
    <t>１</t>
    <phoneticPr fontId="2"/>
  </si>
  <si>
    <t>委託業務番号</t>
    <rPh sb="0" eb="2">
      <t>イタク</t>
    </rPh>
    <rPh sb="2" eb="4">
      <t>ギョウム</t>
    </rPh>
    <rPh sb="4" eb="6">
      <t>バンゴウ</t>
    </rPh>
    <phoneticPr fontId="2"/>
  </si>
  <si>
    <t>２</t>
    <phoneticPr fontId="2"/>
  </si>
  <si>
    <t>委託業務名</t>
    <rPh sb="0" eb="2">
      <t>イタク</t>
    </rPh>
    <rPh sb="2" eb="4">
      <t>ギョウム</t>
    </rPh>
    <rPh sb="4" eb="5">
      <t>メイ</t>
    </rPh>
    <phoneticPr fontId="2"/>
  </si>
  <si>
    <t>３</t>
    <phoneticPr fontId="2"/>
  </si>
  <si>
    <t>履行場所　</t>
    <rPh sb="0" eb="1">
      <t>クツ</t>
    </rPh>
    <rPh sb="1" eb="2">
      <t>ギョウ</t>
    </rPh>
    <rPh sb="2" eb="3">
      <t>バ</t>
    </rPh>
    <rPh sb="3" eb="4">
      <t>トコロ</t>
    </rPh>
    <phoneticPr fontId="2"/>
  </si>
  <si>
    <t>４</t>
    <phoneticPr fontId="2"/>
  </si>
  <si>
    <t>５</t>
    <phoneticPr fontId="2"/>
  </si>
  <si>
    <t>再委託業務範囲</t>
    <rPh sb="0" eb="3">
      <t>サイイタク</t>
    </rPh>
    <rPh sb="3" eb="5">
      <t>ギョウム</t>
    </rPh>
    <rPh sb="5" eb="7">
      <t>ハンイ</t>
    </rPh>
    <phoneticPr fontId="2"/>
  </si>
  <si>
    <t>６</t>
  </si>
  <si>
    <t>再委託理由</t>
    <rPh sb="0" eb="3">
      <t>サイイタク</t>
    </rPh>
    <rPh sb="3" eb="5">
      <t>リユウ</t>
    </rPh>
    <phoneticPr fontId="2"/>
  </si>
  <si>
    <t>７</t>
  </si>
  <si>
    <t>再委託者</t>
    <rPh sb="0" eb="3">
      <t>サイイタク</t>
    </rPh>
    <rPh sb="3" eb="4">
      <t>シャ</t>
    </rPh>
    <phoneticPr fontId="2"/>
  </si>
  <si>
    <t>※</t>
    <phoneticPr fontId="2"/>
  </si>
  <si>
    <t>再委託（変更）承諾願</t>
    <rPh sb="0" eb="1">
      <t>サイ</t>
    </rPh>
    <rPh sb="1" eb="2">
      <t>イ</t>
    </rPh>
    <rPh sb="2" eb="3">
      <t>タク</t>
    </rPh>
    <rPh sb="4" eb="5">
      <t>ヘン</t>
    </rPh>
    <rPh sb="5" eb="6">
      <t>サラ</t>
    </rPh>
    <rPh sb="7" eb="8">
      <t>ショウ</t>
    </rPh>
    <rPh sb="8" eb="9">
      <t>ダク</t>
    </rPh>
    <rPh sb="9" eb="10">
      <t>ネガイ</t>
    </rPh>
    <phoneticPr fontId="2"/>
  </si>
  <si>
    <t xml:space="preserve"> 　下記の業務の一部再委託について、八代市公共建築設計業務委託契約約款第１２条第２項の規定により承諾願います。</t>
    <rPh sb="2" eb="4">
      <t>カキ</t>
    </rPh>
    <rPh sb="5" eb="7">
      <t>ギョウム</t>
    </rPh>
    <rPh sb="8" eb="10">
      <t>イチブ</t>
    </rPh>
    <rPh sb="10" eb="11">
      <t>サイ</t>
    </rPh>
    <rPh sb="11" eb="13">
      <t>イタク</t>
    </rPh>
    <rPh sb="18" eb="21">
      <t>ヤツシロシ</t>
    </rPh>
    <rPh sb="21" eb="23">
      <t>コウキョウ</t>
    </rPh>
    <rPh sb="23" eb="25">
      <t>ケンチク</t>
    </rPh>
    <rPh sb="25" eb="27">
      <t>セッケイ</t>
    </rPh>
    <rPh sb="27" eb="29">
      <t>ギョウム</t>
    </rPh>
    <rPh sb="29" eb="31">
      <t>イタク</t>
    </rPh>
    <rPh sb="31" eb="33">
      <t>ケイヤク</t>
    </rPh>
    <rPh sb="33" eb="35">
      <t>ヤッカン</t>
    </rPh>
    <rPh sb="35" eb="36">
      <t>ダイ</t>
    </rPh>
    <rPh sb="38" eb="39">
      <t>ジョウ</t>
    </rPh>
    <phoneticPr fontId="2"/>
  </si>
  <si>
    <t>契約後再委託契約書の写しを添付すること。</t>
    <rPh sb="0" eb="2">
      <t>ケイヤク</t>
    </rPh>
    <rPh sb="2" eb="3">
      <t>ゴ</t>
    </rPh>
    <rPh sb="3" eb="6">
      <t>サイイタク</t>
    </rPh>
    <rPh sb="6" eb="9">
      <t>ケイヤクショ</t>
    </rPh>
    <rPh sb="10" eb="11">
      <t>ウツ</t>
    </rPh>
    <rPh sb="13" eb="15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</si>
</sst>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\(0\)"/>
    <numFmt numFmtId="177" formatCode="[$-411]ggge&quot;年&quot;m&quot;月&quot;d&quot;日&quot;;@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ＤＦ平成明朝体W3"/>
      <family val="3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Times New Roman"/>
      <family val="1"/>
    </font>
    <font>
      <sz val="6"/>
      <name val="ＭＳ ゴシック"/>
      <family val="3"/>
      <charset val="128"/>
    </font>
    <font>
      <b/>
      <i/>
      <sz val="1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HGP明朝E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Times New Roman"/>
      <family val="1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2"/>
      <name val="HGPｺﾞｼｯｸM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HGPｺﾞｼｯｸM"/>
      <family val="3"/>
      <charset val="128"/>
    </font>
    <font>
      <strike/>
      <u/>
      <sz val="11"/>
      <color indexed="12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PｺﾞｼｯｸM"/>
      <family val="3"/>
      <charset val="128"/>
    </font>
    <font>
      <b/>
      <sz val="18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24"/>
      <color indexed="8"/>
      <name val="HGP明朝E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P明朝E"/>
      <family val="1"/>
      <charset val="128"/>
    </font>
    <font>
      <sz val="9"/>
      <color indexed="8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5C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7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14"/>
      </left>
      <right/>
      <top style="mediumDashed">
        <color indexed="14"/>
      </top>
      <bottom/>
      <diagonal/>
    </border>
    <border>
      <left/>
      <right/>
      <top style="mediumDashed">
        <color indexed="14"/>
      </top>
      <bottom/>
      <diagonal/>
    </border>
    <border>
      <left/>
      <right style="mediumDashed">
        <color indexed="14"/>
      </right>
      <top style="mediumDashed">
        <color indexed="14"/>
      </top>
      <bottom/>
      <diagonal/>
    </border>
    <border>
      <left style="mediumDashed">
        <color indexed="1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14"/>
      </right>
      <top style="medium">
        <color indexed="64"/>
      </top>
      <bottom/>
      <diagonal/>
    </border>
    <border>
      <left style="mediumDashed">
        <color indexed="14"/>
      </left>
      <right/>
      <top/>
      <bottom/>
      <diagonal/>
    </border>
    <border>
      <left/>
      <right style="mediumDashed">
        <color indexed="14"/>
      </right>
      <top/>
      <bottom/>
      <diagonal/>
    </border>
    <border>
      <left style="mediumDashed">
        <color indexed="14"/>
      </left>
      <right/>
      <top/>
      <bottom style="medium">
        <color indexed="64"/>
      </bottom>
      <diagonal/>
    </border>
    <border>
      <left/>
      <right style="mediumDashed">
        <color indexed="14"/>
      </right>
      <top/>
      <bottom style="medium">
        <color indexed="64"/>
      </bottom>
      <diagonal/>
    </border>
    <border>
      <left style="mediumDashed">
        <color indexed="14"/>
      </left>
      <right/>
      <top/>
      <bottom style="mediumDashed">
        <color indexed="14"/>
      </bottom>
      <diagonal/>
    </border>
    <border>
      <left/>
      <right/>
      <top/>
      <bottom style="mediumDashed">
        <color indexed="14"/>
      </bottom>
      <diagonal/>
    </border>
    <border>
      <left/>
      <right style="mediumDashed">
        <color indexed="14"/>
      </right>
      <top/>
      <bottom style="mediumDashed">
        <color indexed="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medium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19">
    <xf numFmtId="0" fontId="0" fillId="0" borderId="0"/>
    <xf numFmtId="38" fontId="26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6" fillId="0" borderId="0">
      <alignment vertical="center"/>
    </xf>
    <xf numFmtId="0" fontId="4" fillId="0" borderId="0"/>
    <xf numFmtId="0" fontId="13" fillId="0" borderId="0"/>
    <xf numFmtId="0" fontId="3" fillId="0" borderId="0"/>
    <xf numFmtId="0" fontId="7" fillId="0" borderId="0"/>
    <xf numFmtId="0" fontId="3" fillId="0" borderId="0"/>
    <xf numFmtId="0" fontId="2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8" fillId="0" borderId="1" xfId="6" applyFont="1" applyBorder="1" applyAlignment="1">
      <alignment vertical="center"/>
    </xf>
    <xf numFmtId="0" fontId="8" fillId="0" borderId="2" xfId="6" applyFont="1" applyBorder="1" applyAlignment="1">
      <alignment vertical="center"/>
    </xf>
    <xf numFmtId="0" fontId="8" fillId="0" borderId="0" xfId="6" applyFont="1" applyAlignment="1">
      <alignment horizontal="distributed" vertical="center"/>
    </xf>
    <xf numFmtId="0" fontId="8" fillId="0" borderId="0" xfId="6" applyFont="1" applyAlignment="1">
      <alignment horizontal="center" vertical="center"/>
    </xf>
    <xf numFmtId="49" fontId="8" fillId="0" borderId="0" xfId="6" applyNumberFormat="1" applyFont="1" applyAlignment="1">
      <alignment horizontal="right" vertical="center"/>
    </xf>
    <xf numFmtId="0" fontId="8" fillId="0" borderId="0" xfId="6" applyFont="1" applyAlignment="1">
      <alignment horizontal="right" vertical="center"/>
    </xf>
    <xf numFmtId="0" fontId="8" fillId="0" borderId="9" xfId="6" applyFont="1" applyBorder="1" applyAlignment="1">
      <alignment horizontal="right" vertical="center"/>
    </xf>
    <xf numFmtId="0" fontId="19" fillId="0" borderId="4" xfId="5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9" fillId="0" borderId="3" xfId="5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9" fillId="0" borderId="0" xfId="5" applyFont="1" applyAlignment="1">
      <alignment vertical="center"/>
    </xf>
    <xf numFmtId="0" fontId="19" fillId="0" borderId="18" xfId="5" applyFont="1" applyBorder="1" applyAlignment="1">
      <alignment vertical="center"/>
    </xf>
    <xf numFmtId="0" fontId="19" fillId="0" borderId="19" xfId="5" applyFont="1" applyBorder="1" applyAlignment="1">
      <alignment vertical="center"/>
    </xf>
    <xf numFmtId="0" fontId="19" fillId="0" borderId="11" xfId="5" applyFont="1" applyBorder="1" applyAlignment="1">
      <alignment vertical="center"/>
    </xf>
    <xf numFmtId="0" fontId="19" fillId="0" borderId="20" xfId="5" applyFont="1" applyBorder="1" applyAlignment="1">
      <alignment vertical="center"/>
    </xf>
    <xf numFmtId="0" fontId="19" fillId="0" borderId="21" xfId="5" applyFont="1" applyBorder="1" applyAlignment="1">
      <alignment vertical="center"/>
    </xf>
    <xf numFmtId="0" fontId="19" fillId="0" borderId="22" xfId="5" applyFont="1" applyBorder="1" applyAlignment="1">
      <alignment vertical="center"/>
    </xf>
    <xf numFmtId="0" fontId="19" fillId="0" borderId="23" xfId="5" applyFont="1" applyBorder="1" applyAlignment="1">
      <alignment vertical="center"/>
    </xf>
    <xf numFmtId="0" fontId="19" fillId="0" borderId="24" xfId="5" applyFont="1" applyBorder="1" applyAlignment="1">
      <alignment vertical="center"/>
    </xf>
    <xf numFmtId="0" fontId="19" fillId="0" borderId="25" xfId="5" applyFont="1" applyBorder="1" applyAlignment="1">
      <alignment vertical="center"/>
    </xf>
    <xf numFmtId="0" fontId="19" fillId="0" borderId="26" xfId="5" applyFont="1" applyBorder="1" applyAlignment="1">
      <alignment vertical="center"/>
    </xf>
    <xf numFmtId="0" fontId="19" fillId="0" borderId="27" xfId="5" applyFont="1" applyBorder="1" applyAlignment="1">
      <alignment vertical="center"/>
    </xf>
    <xf numFmtId="0" fontId="19" fillId="0" borderId="28" xfId="5" applyFont="1" applyBorder="1" applyAlignment="1">
      <alignment vertical="center"/>
    </xf>
    <xf numFmtId="0" fontId="19" fillId="0" borderId="29" xfId="5" applyFont="1" applyBorder="1" applyAlignment="1">
      <alignment vertical="center"/>
    </xf>
    <xf numFmtId="0" fontId="19" fillId="0" borderId="30" xfId="5" applyFont="1" applyBorder="1" applyAlignment="1">
      <alignment vertical="center"/>
    </xf>
    <xf numFmtId="0" fontId="19" fillId="0" borderId="9" xfId="5" applyFont="1" applyBorder="1" applyAlignment="1">
      <alignment vertical="center"/>
    </xf>
    <xf numFmtId="0" fontId="19" fillId="0" borderId="31" xfId="5" applyFont="1" applyBorder="1" applyAlignment="1">
      <alignment vertical="center"/>
    </xf>
    <xf numFmtId="0" fontId="19" fillId="0" borderId="32" xfId="5" applyFont="1" applyBorder="1" applyAlignment="1">
      <alignment vertical="center"/>
    </xf>
    <xf numFmtId="0" fontId="19" fillId="0" borderId="33" xfId="5" applyFont="1" applyBorder="1" applyAlignment="1">
      <alignment vertical="center"/>
    </xf>
    <xf numFmtId="0" fontId="19" fillId="0" borderId="34" xfId="5" applyFont="1" applyBorder="1" applyAlignment="1">
      <alignment vertical="center"/>
    </xf>
    <xf numFmtId="0" fontId="19" fillId="0" borderId="35" xfId="5" applyFont="1" applyBorder="1" applyAlignment="1">
      <alignment vertical="center"/>
    </xf>
    <xf numFmtId="0" fontId="19" fillId="0" borderId="36" xfId="5" applyFont="1" applyBorder="1" applyAlignment="1">
      <alignment vertical="center"/>
    </xf>
    <xf numFmtId="0" fontId="19" fillId="0" borderId="37" xfId="5" applyFont="1" applyBorder="1" applyAlignment="1">
      <alignment vertical="center"/>
    </xf>
    <xf numFmtId="0" fontId="19" fillId="0" borderId="38" xfId="5" applyFont="1" applyBorder="1" applyAlignment="1">
      <alignment vertical="center"/>
    </xf>
    <xf numFmtId="0" fontId="19" fillId="0" borderId="39" xfId="5" applyFont="1" applyBorder="1" applyAlignment="1">
      <alignment vertical="center"/>
    </xf>
    <xf numFmtId="0" fontId="19" fillId="0" borderId="40" xfId="5" applyFont="1" applyBorder="1" applyAlignment="1">
      <alignment vertical="center"/>
    </xf>
    <xf numFmtId="0" fontId="19" fillId="0" borderId="41" xfId="5" applyFont="1" applyBorder="1" applyAlignment="1">
      <alignment vertical="center"/>
    </xf>
    <xf numFmtId="0" fontId="19" fillId="0" borderId="42" xfId="5" applyFont="1" applyBorder="1" applyAlignment="1">
      <alignment vertical="center"/>
    </xf>
    <xf numFmtId="0" fontId="19" fillId="0" borderId="15" xfId="5" applyFont="1" applyBorder="1" applyAlignment="1">
      <alignment vertical="center"/>
    </xf>
    <xf numFmtId="0" fontId="19" fillId="0" borderId="16" xfId="5" applyFont="1" applyBorder="1" applyAlignment="1">
      <alignment vertical="center"/>
    </xf>
    <xf numFmtId="0" fontId="19" fillId="0" borderId="43" xfId="5" applyFont="1" applyBorder="1" applyAlignment="1">
      <alignment vertical="center"/>
    </xf>
    <xf numFmtId="0" fontId="19" fillId="0" borderId="44" xfId="5" applyFont="1" applyBorder="1" applyAlignment="1">
      <alignment vertical="center"/>
    </xf>
    <xf numFmtId="0" fontId="19" fillId="0" borderId="45" xfId="5" applyFont="1" applyBorder="1" applyAlignment="1">
      <alignment vertical="center"/>
    </xf>
    <xf numFmtId="0" fontId="19" fillId="0" borderId="46" xfId="5" applyFont="1" applyBorder="1" applyAlignment="1">
      <alignment vertical="center"/>
    </xf>
    <xf numFmtId="0" fontId="19" fillId="0" borderId="47" xfId="5" applyFont="1" applyBorder="1" applyAlignment="1">
      <alignment vertical="center"/>
    </xf>
    <xf numFmtId="0" fontId="19" fillId="0" borderId="48" xfId="5" applyFont="1" applyBorder="1" applyAlignment="1">
      <alignment vertical="center"/>
    </xf>
    <xf numFmtId="0" fontId="19" fillId="0" borderId="49" xfId="5" applyFont="1" applyBorder="1" applyAlignment="1">
      <alignment vertical="center"/>
    </xf>
    <xf numFmtId="0" fontId="8" fillId="0" borderId="0" xfId="8" applyFont="1" applyAlignment="1">
      <alignment vertical="center"/>
    </xf>
    <xf numFmtId="0" fontId="8" fillId="0" borderId="0" xfId="8" quotePrefix="1" applyFont="1" applyAlignment="1">
      <alignment vertical="center"/>
    </xf>
    <xf numFmtId="0" fontId="8" fillId="0" borderId="0" xfId="8" applyFont="1" applyAlignment="1">
      <alignment horizontal="center" vertical="center"/>
    </xf>
    <xf numFmtId="0" fontId="8" fillId="0" borderId="50" xfId="8" applyFont="1" applyBorder="1" applyAlignment="1">
      <alignment horizontal="center" vertical="center"/>
    </xf>
    <xf numFmtId="0" fontId="8" fillId="0" borderId="51" xfId="8" applyFont="1" applyBorder="1" applyAlignment="1">
      <alignment horizontal="center" vertical="center"/>
    </xf>
    <xf numFmtId="0" fontId="8" fillId="0" borderId="52" xfId="8" applyFont="1" applyBorder="1" applyAlignment="1">
      <alignment horizontal="center" vertical="center"/>
    </xf>
    <xf numFmtId="0" fontId="8" fillId="0" borderId="53" xfId="8" applyFont="1" applyBorder="1" applyAlignment="1">
      <alignment horizontal="center" vertical="center"/>
    </xf>
    <xf numFmtId="0" fontId="8" fillId="0" borderId="0" xfId="8" applyFont="1" applyAlignment="1">
      <alignment horizontal="right" vertical="center"/>
    </xf>
    <xf numFmtId="0" fontId="21" fillId="0" borderId="0" xfId="8" applyFont="1" applyAlignment="1">
      <alignment vertical="center"/>
    </xf>
    <xf numFmtId="0" fontId="14" fillId="0" borderId="0" xfId="8" applyFont="1"/>
    <xf numFmtId="0" fontId="14" fillId="0" borderId="5" xfId="8" applyFont="1" applyBorder="1"/>
    <xf numFmtId="0" fontId="14" fillId="0" borderId="4" xfId="8" applyFont="1" applyBorder="1"/>
    <xf numFmtId="0" fontId="14" fillId="0" borderId="6" xfId="8" applyFont="1" applyBorder="1"/>
    <xf numFmtId="0" fontId="14" fillId="0" borderId="0" xfId="8" applyFont="1" applyAlignment="1">
      <alignment horizontal="distributed"/>
    </xf>
    <xf numFmtId="0" fontId="14" fillId="0" borderId="2" xfId="8" applyFont="1" applyBorder="1"/>
    <xf numFmtId="0" fontId="14" fillId="0" borderId="1" xfId="8" applyFont="1" applyBorder="1"/>
    <xf numFmtId="0" fontId="14" fillId="0" borderId="2" xfId="8" applyFont="1" applyBorder="1" applyAlignment="1">
      <alignment horizontal="right"/>
    </xf>
    <xf numFmtId="0" fontId="14" fillId="0" borderId="0" xfId="8" applyFont="1" applyAlignment="1">
      <alignment horizontal="right"/>
    </xf>
    <xf numFmtId="0" fontId="17" fillId="0" borderId="2" xfId="8" applyFont="1" applyBorder="1" applyAlignment="1">
      <alignment horizontal="right"/>
    </xf>
    <xf numFmtId="0" fontId="14" fillId="0" borderId="3" xfId="8" applyFont="1" applyBorder="1"/>
    <xf numFmtId="0" fontId="22" fillId="0" borderId="0" xfId="8" applyFont="1"/>
    <xf numFmtId="0" fontId="14" fillId="0" borderId="0" xfId="8" applyFont="1" applyAlignment="1">
      <alignment vertical="center"/>
    </xf>
    <xf numFmtId="0" fontId="14" fillId="0" borderId="54" xfId="8" applyFont="1" applyBorder="1"/>
    <xf numFmtId="0" fontId="8" fillId="0" borderId="12" xfId="6" applyFont="1" applyBorder="1" applyAlignment="1">
      <alignment vertical="center"/>
    </xf>
    <xf numFmtId="0" fontId="8" fillId="0" borderId="16" xfId="6" applyFont="1" applyBorder="1" applyAlignment="1">
      <alignment vertical="center"/>
    </xf>
    <xf numFmtId="0" fontId="8" fillId="0" borderId="55" xfId="6" applyFont="1" applyBorder="1" applyAlignment="1">
      <alignment vertical="center"/>
    </xf>
    <xf numFmtId="0" fontId="8" fillId="0" borderId="56" xfId="6" applyFont="1" applyBorder="1" applyAlignment="1">
      <alignment vertical="center"/>
    </xf>
    <xf numFmtId="0" fontId="8" fillId="0" borderId="17" xfId="6" applyFont="1" applyBorder="1" applyAlignment="1">
      <alignment vertical="center"/>
    </xf>
    <xf numFmtId="0" fontId="4" fillId="0" borderId="0" xfId="4"/>
    <xf numFmtId="0" fontId="25" fillId="0" borderId="0" xfId="4" applyFont="1"/>
    <xf numFmtId="0" fontId="6" fillId="0" borderId="0" xfId="4" applyFont="1"/>
    <xf numFmtId="0" fontId="8" fillId="0" borderId="5" xfId="6" applyFont="1" applyBorder="1" applyAlignment="1">
      <alignment vertical="center"/>
    </xf>
    <xf numFmtId="0" fontId="8" fillId="0" borderId="6" xfId="6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8" fillId="0" borderId="58" xfId="6" applyFont="1" applyBorder="1" applyAlignment="1">
      <alignment vertical="center"/>
    </xf>
    <xf numFmtId="0" fontId="14" fillId="0" borderId="59" xfId="0" applyFont="1" applyBorder="1" applyAlignment="1">
      <alignment vertical="center"/>
    </xf>
    <xf numFmtId="0" fontId="8" fillId="0" borderId="4" xfId="6" applyFont="1" applyBorder="1" applyAlignment="1">
      <alignment vertical="center"/>
    </xf>
    <xf numFmtId="0" fontId="19" fillId="0" borderId="7" xfId="5" applyFont="1" applyBorder="1" applyAlignment="1">
      <alignment vertical="center"/>
    </xf>
    <xf numFmtId="49" fontId="14" fillId="0" borderId="60" xfId="8" applyNumberFormat="1" applyFont="1" applyBorder="1" applyAlignment="1">
      <alignment horizontal="right" vertical="center"/>
    </xf>
    <xf numFmtId="0" fontId="14" fillId="0" borderId="5" xfId="8" applyFont="1" applyBorder="1" applyAlignment="1">
      <alignment vertical="center"/>
    </xf>
    <xf numFmtId="0" fontId="14" fillId="0" borderId="4" xfId="8" applyFont="1" applyBorder="1" applyAlignment="1">
      <alignment vertical="center"/>
    </xf>
    <xf numFmtId="0" fontId="14" fillId="0" borderId="7" xfId="8" applyFont="1" applyBorder="1" applyAlignment="1">
      <alignment vertical="center"/>
    </xf>
    <xf numFmtId="0" fontId="14" fillId="0" borderId="3" xfId="8" applyFont="1" applyBorder="1" applyAlignment="1">
      <alignment vertical="center"/>
    </xf>
    <xf numFmtId="0" fontId="14" fillId="0" borderId="58" xfId="8" applyFont="1" applyBorder="1" applyAlignment="1">
      <alignment vertical="center"/>
    </xf>
    <xf numFmtId="0" fontId="14" fillId="0" borderId="1" xfId="8" applyFont="1" applyBorder="1" applyAlignment="1">
      <alignment vertical="center"/>
    </xf>
    <xf numFmtId="0" fontId="14" fillId="0" borderId="12" xfId="8" applyFont="1" applyBorder="1" applyAlignment="1">
      <alignment vertical="center"/>
    </xf>
    <xf numFmtId="0" fontId="14" fillId="0" borderId="57" xfId="8" applyFont="1" applyBorder="1" applyAlignment="1">
      <alignment vertical="center"/>
    </xf>
    <xf numFmtId="0" fontId="11" fillId="0" borderId="0" xfId="6" applyFont="1" applyAlignment="1">
      <alignment horizontal="distributed" vertical="center" justifyLastLine="1"/>
    </xf>
    <xf numFmtId="0" fontId="28" fillId="0" borderId="0" xfId="3" applyFont="1">
      <alignment vertical="center"/>
    </xf>
    <xf numFmtId="0" fontId="36" fillId="0" borderId="0" xfId="3">
      <alignment vertical="center"/>
    </xf>
    <xf numFmtId="0" fontId="28" fillId="0" borderId="5" xfId="3" quotePrefix="1" applyFont="1" applyBorder="1" applyAlignment="1">
      <alignment horizontal="right" vertical="center"/>
    </xf>
    <xf numFmtId="0" fontId="28" fillId="0" borderId="4" xfId="3" applyFont="1" applyBorder="1" applyAlignment="1">
      <alignment vertical="center" shrinkToFit="1"/>
    </xf>
    <xf numFmtId="0" fontId="28" fillId="0" borderId="5" xfId="3" applyFont="1" applyBorder="1">
      <alignment vertical="center"/>
    </xf>
    <xf numFmtId="0" fontId="28" fillId="0" borderId="6" xfId="3" applyFont="1" applyBorder="1">
      <alignment vertical="center"/>
    </xf>
    <xf numFmtId="0" fontId="28" fillId="0" borderId="1" xfId="3" applyFont="1" applyBorder="1" applyAlignment="1">
      <alignment horizontal="right" vertical="center"/>
    </xf>
    <xf numFmtId="0" fontId="28" fillId="0" borderId="0" xfId="3" applyFont="1" applyAlignment="1">
      <alignment vertical="center" shrinkToFit="1"/>
    </xf>
    <xf numFmtId="0" fontId="28" fillId="0" borderId="20" xfId="3" applyFont="1" applyBorder="1">
      <alignment vertical="center"/>
    </xf>
    <xf numFmtId="0" fontId="28" fillId="0" borderId="22" xfId="3" applyFont="1" applyBorder="1">
      <alignment vertical="center"/>
    </xf>
    <xf numFmtId="0" fontId="28" fillId="0" borderId="36" xfId="3" quotePrefix="1" applyFont="1" applyBorder="1" applyAlignment="1">
      <alignment horizontal="right" vertical="center"/>
    </xf>
    <xf numFmtId="0" fontId="28" fillId="0" borderId="38" xfId="3" applyFont="1" applyBorder="1" applyAlignment="1">
      <alignment vertical="center" shrinkToFit="1"/>
    </xf>
    <xf numFmtId="0" fontId="28" fillId="0" borderId="36" xfId="3" applyFont="1" applyBorder="1">
      <alignment vertical="center"/>
    </xf>
    <xf numFmtId="0" fontId="28" fillId="0" borderId="37" xfId="3" applyFont="1" applyBorder="1">
      <alignment vertical="center"/>
    </xf>
    <xf numFmtId="0" fontId="28" fillId="2" borderId="37" xfId="3" applyFont="1" applyFill="1" applyBorder="1">
      <alignment vertical="center"/>
    </xf>
    <xf numFmtId="0" fontId="28" fillId="0" borderId="38" xfId="3" applyFont="1" applyBorder="1">
      <alignment vertical="center"/>
    </xf>
    <xf numFmtId="0" fontId="28" fillId="0" borderId="1" xfId="3" quotePrefix="1" applyFont="1" applyBorder="1" applyAlignment="1">
      <alignment horizontal="right" vertical="center"/>
    </xf>
    <xf numFmtId="0" fontId="28" fillId="0" borderId="2" xfId="3" applyFont="1" applyBorder="1" applyAlignment="1">
      <alignment vertical="center" shrinkToFit="1"/>
    </xf>
    <xf numFmtId="0" fontId="28" fillId="0" borderId="21" xfId="3" applyFont="1" applyBorder="1">
      <alignment vertical="center"/>
    </xf>
    <xf numFmtId="0" fontId="28" fillId="0" borderId="1" xfId="3" applyFont="1" applyBorder="1">
      <alignment vertical="center"/>
    </xf>
    <xf numFmtId="0" fontId="28" fillId="2" borderId="0" xfId="3" applyFont="1" applyFill="1">
      <alignment vertical="center"/>
    </xf>
    <xf numFmtId="0" fontId="28" fillId="0" borderId="2" xfId="3" applyFont="1" applyBorder="1">
      <alignment vertical="center"/>
    </xf>
    <xf numFmtId="0" fontId="28" fillId="0" borderId="37" xfId="3" applyFont="1" applyBorder="1" applyAlignment="1">
      <alignment vertical="center" shrinkToFit="1"/>
    </xf>
    <xf numFmtId="0" fontId="28" fillId="0" borderId="20" xfId="3" applyFont="1" applyBorder="1" applyAlignment="1">
      <alignment horizontal="right" vertical="center"/>
    </xf>
    <xf numFmtId="0" fontId="28" fillId="0" borderId="21" xfId="3" applyFont="1" applyBorder="1" applyAlignment="1">
      <alignment vertical="center" shrinkToFit="1"/>
    </xf>
    <xf numFmtId="0" fontId="28" fillId="0" borderId="0" xfId="3" applyFont="1" applyAlignment="1">
      <alignment horizontal="right" vertical="center" shrinkToFit="1"/>
    </xf>
    <xf numFmtId="38" fontId="28" fillId="0" borderId="38" xfId="1" applyFont="1" applyBorder="1">
      <alignment vertical="center"/>
    </xf>
    <xf numFmtId="0" fontId="28" fillId="0" borderId="7" xfId="3" applyFont="1" applyBorder="1">
      <alignment vertical="center"/>
    </xf>
    <xf numFmtId="0" fontId="28" fillId="0" borderId="8" xfId="3" applyFont="1" applyBorder="1" applyAlignment="1">
      <alignment vertical="center" shrinkToFit="1"/>
    </xf>
    <xf numFmtId="0" fontId="28" fillId="0" borderId="3" xfId="3" applyFont="1" applyBorder="1">
      <alignment vertical="center"/>
    </xf>
    <xf numFmtId="0" fontId="28" fillId="0" borderId="8" xfId="3" applyFont="1" applyBorder="1">
      <alignment vertical="center"/>
    </xf>
    <xf numFmtId="0" fontId="30" fillId="0" borderId="0" xfId="3" applyFont="1">
      <alignment vertical="center"/>
    </xf>
    <xf numFmtId="0" fontId="29" fillId="0" borderId="61" xfId="3" applyFont="1" applyBorder="1">
      <alignment vertical="center"/>
    </xf>
    <xf numFmtId="0" fontId="28" fillId="0" borderId="62" xfId="3" applyFont="1" applyBorder="1">
      <alignment vertical="center"/>
    </xf>
    <xf numFmtId="0" fontId="28" fillId="0" borderId="63" xfId="3" applyFont="1" applyBorder="1">
      <alignment vertical="center"/>
    </xf>
    <xf numFmtId="0" fontId="28" fillId="3" borderId="64" xfId="3" applyFont="1" applyFill="1" applyBorder="1">
      <alignment vertical="center"/>
    </xf>
    <xf numFmtId="0" fontId="28" fillId="0" borderId="54" xfId="3" applyFont="1" applyBorder="1">
      <alignment vertical="center"/>
    </xf>
    <xf numFmtId="0" fontId="28" fillId="0" borderId="65" xfId="3" applyFont="1" applyBorder="1">
      <alignment vertical="center"/>
    </xf>
    <xf numFmtId="0" fontId="28" fillId="3" borderId="10" xfId="3" applyFont="1" applyFill="1" applyBorder="1">
      <alignment vertical="center"/>
    </xf>
    <xf numFmtId="0" fontId="28" fillId="0" borderId="66" xfId="3" applyFont="1" applyBorder="1">
      <alignment vertical="center"/>
    </xf>
    <xf numFmtId="0" fontId="28" fillId="3" borderId="67" xfId="3" applyFont="1" applyFill="1" applyBorder="1">
      <alignment vertical="center"/>
    </xf>
    <xf numFmtId="0" fontId="28" fillId="0" borderId="12" xfId="3" applyFont="1" applyBorder="1">
      <alignment vertical="center"/>
    </xf>
    <xf numFmtId="0" fontId="28" fillId="3" borderId="11" xfId="3" applyFont="1" applyFill="1" applyBorder="1">
      <alignment vertical="center"/>
    </xf>
    <xf numFmtId="0" fontId="28" fillId="0" borderId="68" xfId="3" applyFont="1" applyBorder="1">
      <alignment vertical="center"/>
    </xf>
    <xf numFmtId="0" fontId="28" fillId="3" borderId="69" xfId="3" applyFont="1" applyFill="1" applyBorder="1">
      <alignment vertical="center"/>
    </xf>
    <xf numFmtId="0" fontId="28" fillId="0" borderId="16" xfId="3" applyFont="1" applyBorder="1">
      <alignment vertical="center"/>
    </xf>
    <xf numFmtId="0" fontId="28" fillId="0" borderId="17" xfId="3" applyFont="1" applyBorder="1">
      <alignment vertical="center"/>
    </xf>
    <xf numFmtId="0" fontId="28" fillId="3" borderId="15" xfId="3" applyFont="1" applyFill="1" applyBorder="1">
      <alignment vertical="center"/>
    </xf>
    <xf numFmtId="0" fontId="28" fillId="0" borderId="70" xfId="3" applyFont="1" applyBorder="1">
      <alignment vertical="center"/>
    </xf>
    <xf numFmtId="0" fontId="28" fillId="0" borderId="67" xfId="3" applyFont="1" applyBorder="1">
      <alignment vertical="center"/>
    </xf>
    <xf numFmtId="0" fontId="28" fillId="0" borderId="54" xfId="3" applyFont="1" applyBorder="1" applyAlignment="1">
      <alignment vertical="center" shrinkToFit="1"/>
    </xf>
    <xf numFmtId="0" fontId="28" fillId="0" borderId="16" xfId="3" applyFont="1" applyBorder="1" applyAlignment="1">
      <alignment vertical="center" shrinkToFit="1"/>
    </xf>
    <xf numFmtId="0" fontId="28" fillId="0" borderId="71" xfId="3" applyFont="1" applyBorder="1">
      <alignment vertical="center"/>
    </xf>
    <xf numFmtId="0" fontId="28" fillId="0" borderId="72" xfId="3" applyFont="1" applyBorder="1">
      <alignment vertical="center"/>
    </xf>
    <xf numFmtId="0" fontId="28" fillId="0" borderId="73" xfId="3" applyFont="1" applyBorder="1">
      <alignment vertical="center"/>
    </xf>
    <xf numFmtId="0" fontId="1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9" fillId="0" borderId="74" xfId="5" applyFont="1" applyBorder="1" applyAlignment="1">
      <alignment vertical="center"/>
    </xf>
    <xf numFmtId="0" fontId="19" fillId="0" borderId="75" xfId="5" applyFont="1" applyBorder="1" applyAlignment="1">
      <alignment vertical="center"/>
    </xf>
    <xf numFmtId="0" fontId="19" fillId="0" borderId="5" xfId="5" applyFont="1" applyBorder="1" applyAlignment="1">
      <alignment vertical="center"/>
    </xf>
    <xf numFmtId="0" fontId="19" fillId="0" borderId="58" xfId="5" applyFont="1" applyBorder="1" applyAlignment="1">
      <alignment vertical="center"/>
    </xf>
    <xf numFmtId="0" fontId="19" fillId="0" borderId="1" xfId="5" applyFont="1" applyBorder="1" applyAlignment="1">
      <alignment vertical="center"/>
    </xf>
    <xf numFmtId="0" fontId="19" fillId="0" borderId="12" xfId="5" applyFont="1" applyBorder="1" applyAlignment="1">
      <alignment vertical="center"/>
    </xf>
    <xf numFmtId="0" fontId="19" fillId="0" borderId="57" xfId="5" applyFont="1" applyBorder="1" applyAlignment="1">
      <alignment vertical="center"/>
    </xf>
    <xf numFmtId="0" fontId="9" fillId="0" borderId="0" xfId="8" applyFont="1" applyAlignment="1">
      <alignment vertical="center"/>
    </xf>
    <xf numFmtId="0" fontId="14" fillId="0" borderId="74" xfId="8" applyFont="1" applyBorder="1" applyAlignment="1">
      <alignment vertical="center"/>
    </xf>
    <xf numFmtId="0" fontId="14" fillId="0" borderId="18" xfId="8" applyFont="1" applyBorder="1" applyAlignment="1">
      <alignment vertical="center"/>
    </xf>
    <xf numFmtId="0" fontId="14" fillId="0" borderId="19" xfId="8" applyFont="1" applyBorder="1" applyAlignment="1">
      <alignment vertical="center"/>
    </xf>
    <xf numFmtId="0" fontId="14" fillId="0" borderId="18" xfId="8" applyFont="1" applyBorder="1" applyAlignment="1">
      <alignment horizontal="center" vertical="center"/>
    </xf>
    <xf numFmtId="38" fontId="14" fillId="0" borderId="4" xfId="8" applyNumberFormat="1" applyFont="1" applyBorder="1" applyAlignment="1">
      <alignment vertical="center"/>
    </xf>
    <xf numFmtId="0" fontId="12" fillId="0" borderId="0" xfId="6" applyFont="1" applyAlignment="1">
      <alignment vertical="center"/>
    </xf>
    <xf numFmtId="38" fontId="28" fillId="0" borderId="0" xfId="1" applyFont="1" applyFill="1" applyBorder="1" applyAlignment="1">
      <alignment vertical="center"/>
    </xf>
    <xf numFmtId="0" fontId="27" fillId="0" borderId="0" xfId="3" applyFont="1">
      <alignment vertical="center"/>
    </xf>
    <xf numFmtId="0" fontId="9" fillId="0" borderId="0" xfId="6" applyFont="1" applyAlignment="1">
      <alignment horizontal="distributed" vertical="center"/>
    </xf>
    <xf numFmtId="0" fontId="9" fillId="0" borderId="0" xfId="6" applyFont="1" applyAlignment="1">
      <alignment vertical="center"/>
    </xf>
    <xf numFmtId="0" fontId="38" fillId="0" borderId="0" xfId="10" applyFont="1"/>
    <xf numFmtId="0" fontId="41" fillId="0" borderId="0" xfId="10" applyFont="1"/>
    <xf numFmtId="0" fontId="42" fillId="0" borderId="0" xfId="10" applyFont="1" applyAlignment="1">
      <alignment vertical="center"/>
    </xf>
    <xf numFmtId="0" fontId="43" fillId="0" borderId="0" xfId="10" applyFont="1" applyAlignment="1">
      <alignment horizontal="center" vertical="center"/>
    </xf>
    <xf numFmtId="0" fontId="38" fillId="0" borderId="0" xfId="10" applyFont="1" applyAlignment="1">
      <alignment horizontal="center" vertical="center"/>
    </xf>
    <xf numFmtId="0" fontId="44" fillId="5" borderId="0" xfId="10" applyFont="1" applyFill="1" applyAlignment="1">
      <alignment vertical="center"/>
    </xf>
    <xf numFmtId="0" fontId="44" fillId="5" borderId="0" xfId="10" applyFont="1" applyFill="1" applyAlignment="1">
      <alignment horizontal="right" vertical="center"/>
    </xf>
    <xf numFmtId="0" fontId="42" fillId="0" borderId="0" xfId="10" applyFont="1"/>
    <xf numFmtId="0" fontId="38" fillId="0" borderId="0" xfId="10" applyFont="1" applyAlignment="1">
      <alignment vertical="center"/>
    </xf>
    <xf numFmtId="0" fontId="42" fillId="0" borderId="0" xfId="10" applyFont="1" applyAlignment="1">
      <alignment horizontal="right" vertical="center"/>
    </xf>
    <xf numFmtId="0" fontId="44" fillId="0" borderId="0" xfId="10" applyFont="1"/>
    <xf numFmtId="0" fontId="46" fillId="0" borderId="0" xfId="11" applyFont="1" applyAlignment="1" applyProtection="1">
      <alignment horizontal="right" vertical="center"/>
    </xf>
    <xf numFmtId="0" fontId="38" fillId="0" borderId="0" xfId="10" applyFont="1" applyAlignment="1">
      <alignment vertical="center" wrapText="1"/>
    </xf>
    <xf numFmtId="0" fontId="46" fillId="0" borderId="0" xfId="11" applyFont="1" applyAlignment="1" applyProtection="1"/>
    <xf numFmtId="0" fontId="47" fillId="0" borderId="0" xfId="11" applyFont="1" applyAlignment="1" applyProtection="1">
      <alignment horizontal="right" vertical="center"/>
    </xf>
    <xf numFmtId="0" fontId="48" fillId="0" borderId="0" xfId="10" applyFont="1" applyAlignment="1">
      <alignment horizontal="center"/>
    </xf>
    <xf numFmtId="0" fontId="38" fillId="0" borderId="0" xfId="10" applyFont="1" applyAlignment="1">
      <alignment horizontal="right" vertical="center"/>
    </xf>
    <xf numFmtId="0" fontId="44" fillId="8" borderId="0" xfId="10" applyFont="1" applyFill="1" applyAlignment="1">
      <alignment vertical="center"/>
    </xf>
    <xf numFmtId="0" fontId="44" fillId="8" borderId="0" xfId="10" applyFont="1" applyFill="1" applyAlignment="1">
      <alignment horizontal="right" vertical="center"/>
    </xf>
    <xf numFmtId="0" fontId="44" fillId="9" borderId="0" xfId="10" applyFont="1" applyFill="1" applyAlignment="1">
      <alignment vertical="center"/>
    </xf>
    <xf numFmtId="0" fontId="44" fillId="9" borderId="0" xfId="10" applyFont="1" applyFill="1" applyAlignment="1">
      <alignment horizontal="right" vertical="center"/>
    </xf>
    <xf numFmtId="0" fontId="38" fillId="0" borderId="0" xfId="10" applyFont="1" applyAlignment="1">
      <alignment horizontal="right"/>
    </xf>
    <xf numFmtId="0" fontId="50" fillId="0" borderId="0" xfId="12" applyFont="1"/>
    <xf numFmtId="0" fontId="19" fillId="0" borderId="0" xfId="13" applyFont="1" applyAlignment="1">
      <alignment horizontal="left" vertical="center"/>
    </xf>
    <xf numFmtId="0" fontId="7" fillId="0" borderId="7" xfId="14" applyFont="1" applyBorder="1" applyAlignment="1">
      <alignment vertical="center" wrapText="1"/>
    </xf>
    <xf numFmtId="0" fontId="7" fillId="0" borderId="3" xfId="14" applyFont="1" applyBorder="1" applyAlignment="1">
      <alignment vertical="center" wrapText="1"/>
    </xf>
    <xf numFmtId="0" fontId="7" fillId="0" borderId="8" xfId="14" applyFont="1" applyBorder="1" applyAlignment="1">
      <alignment vertical="center" wrapText="1"/>
    </xf>
    <xf numFmtId="0" fontId="7" fillId="0" borderId="0" xfId="14" applyFont="1">
      <alignment vertical="center"/>
    </xf>
    <xf numFmtId="0" fontId="7" fillId="0" borderId="0" xfId="0" applyFont="1"/>
    <xf numFmtId="0" fontId="7" fillId="0" borderId="5" xfId="14" applyFont="1" applyBorder="1">
      <alignment vertical="center"/>
    </xf>
    <xf numFmtId="0" fontId="7" fillId="0" borderId="7" xfId="14" applyFont="1" applyBorder="1">
      <alignment vertical="center"/>
    </xf>
    <xf numFmtId="0" fontId="17" fillId="0" borderId="0" xfId="0" applyFont="1" applyAlignment="1">
      <alignment vertical="center"/>
    </xf>
    <xf numFmtId="0" fontId="1" fillId="0" borderId="127" xfId="15" applyBorder="1" applyAlignment="1">
      <alignment horizontal="left" vertical="center"/>
    </xf>
    <xf numFmtId="0" fontId="3" fillId="0" borderId="128" xfId="15" applyFont="1" applyBorder="1" applyAlignment="1">
      <alignment horizontal="left" vertical="center"/>
    </xf>
    <xf numFmtId="0" fontId="3" fillId="0" borderId="129" xfId="15" applyFont="1" applyBorder="1" applyAlignment="1">
      <alignment horizontal="left" vertical="center"/>
    </xf>
    <xf numFmtId="0" fontId="3" fillId="0" borderId="130" xfId="15" applyFont="1" applyBorder="1" applyAlignment="1">
      <alignment horizontal="left" vertical="center"/>
    </xf>
    <xf numFmtId="0" fontId="1" fillId="0" borderId="131" xfId="15" applyBorder="1" applyAlignment="1">
      <alignment horizontal="left" vertical="center"/>
    </xf>
    <xf numFmtId="0" fontId="0" fillId="0" borderId="131" xfId="15" applyFont="1" applyBorder="1" applyAlignment="1">
      <alignment horizontal="left" vertical="center"/>
    </xf>
    <xf numFmtId="0" fontId="1" fillId="0" borderId="131" xfId="15" applyBorder="1"/>
    <xf numFmtId="0" fontId="1" fillId="0" borderId="132" xfId="15" applyBorder="1" applyAlignment="1">
      <alignment horizontal="left" vertical="center"/>
    </xf>
    <xf numFmtId="0" fontId="1" fillId="0" borderId="133" xfId="15" applyBorder="1" applyAlignment="1">
      <alignment horizontal="left" vertical="center"/>
    </xf>
    <xf numFmtId="0" fontId="1" fillId="0" borderId="0" xfId="15" applyAlignment="1">
      <alignment horizontal="left" vertical="center"/>
    </xf>
    <xf numFmtId="0" fontId="1" fillId="0" borderId="137" xfId="15" applyBorder="1" applyAlignment="1">
      <alignment horizontal="left" vertical="center"/>
    </xf>
    <xf numFmtId="0" fontId="1" fillId="0" borderId="138" xfId="15" applyBorder="1" applyAlignment="1">
      <alignment horizontal="left" vertical="center"/>
    </xf>
    <xf numFmtId="0" fontId="1" fillId="0" borderId="150" xfId="15" applyBorder="1" applyAlignment="1">
      <alignment horizontal="left" vertical="center"/>
    </xf>
    <xf numFmtId="0" fontId="1" fillId="0" borderId="151" xfId="15" applyBorder="1" applyAlignment="1">
      <alignment horizontal="left" vertical="center"/>
    </xf>
    <xf numFmtId="0" fontId="1" fillId="0" borderId="153" xfId="15" applyBorder="1" applyAlignment="1">
      <alignment horizontal="left" vertical="center" wrapText="1"/>
    </xf>
    <xf numFmtId="0" fontId="55" fillId="0" borderId="0" xfId="16" applyFont="1">
      <alignment vertical="center"/>
    </xf>
    <xf numFmtId="0" fontId="7" fillId="0" borderId="0" xfId="16" applyFont="1">
      <alignment vertical="center"/>
    </xf>
    <xf numFmtId="0" fontId="36" fillId="0" borderId="0" xfId="16">
      <alignment vertical="center"/>
    </xf>
    <xf numFmtId="0" fontId="7" fillId="0" borderId="4" xfId="16" applyFont="1" applyBorder="1">
      <alignment vertical="center"/>
    </xf>
    <xf numFmtId="0" fontId="7" fillId="0" borderId="58" xfId="16" applyFont="1" applyBorder="1">
      <alignment vertical="center"/>
    </xf>
    <xf numFmtId="0" fontId="7" fillId="0" borderId="0" xfId="16" applyFont="1" applyAlignment="1">
      <alignment horizontal="center" vertical="center"/>
    </xf>
    <xf numFmtId="0" fontId="7" fillId="0" borderId="0" xfId="16" applyFont="1" applyAlignment="1">
      <alignment horizontal="right" vertical="center"/>
    </xf>
    <xf numFmtId="0" fontId="7" fillId="0" borderId="12" xfId="16" applyFont="1" applyBorder="1">
      <alignment vertical="center"/>
    </xf>
    <xf numFmtId="0" fontId="7" fillId="0" borderId="10" xfId="16" applyFont="1" applyBorder="1">
      <alignment vertical="center"/>
    </xf>
    <xf numFmtId="0" fontId="7" fillId="0" borderId="54" xfId="16" applyFont="1" applyBorder="1">
      <alignment vertical="center"/>
    </xf>
    <xf numFmtId="0" fontId="7" fillId="0" borderId="65" xfId="16" applyFont="1" applyBorder="1">
      <alignment vertical="center"/>
    </xf>
    <xf numFmtId="0" fontId="7" fillId="0" borderId="11" xfId="16" applyFont="1" applyBorder="1">
      <alignment vertical="center"/>
    </xf>
    <xf numFmtId="0" fontId="7" fillId="0" borderId="15" xfId="16" applyFont="1" applyBorder="1">
      <alignment vertical="center"/>
    </xf>
    <xf numFmtId="0" fontId="7" fillId="0" borderId="17" xfId="16" applyFont="1" applyBorder="1">
      <alignment vertical="center"/>
    </xf>
    <xf numFmtId="0" fontId="7" fillId="0" borderId="10" xfId="16" applyFont="1" applyBorder="1" applyAlignment="1">
      <alignment vertical="center" textRotation="255"/>
    </xf>
    <xf numFmtId="0" fontId="7" fillId="0" borderId="158" xfId="16" applyFont="1" applyBorder="1" applyAlignment="1">
      <alignment horizontal="center" vertical="center" textRotation="255"/>
    </xf>
    <xf numFmtId="0" fontId="7" fillId="0" borderId="3" xfId="16" applyFont="1" applyBorder="1">
      <alignment vertical="center"/>
    </xf>
    <xf numFmtId="0" fontId="7" fillId="0" borderId="57" xfId="16" applyFont="1" applyBorder="1">
      <alignment vertical="center"/>
    </xf>
    <xf numFmtId="0" fontId="7" fillId="0" borderId="11" xfId="16" applyFont="1" applyBorder="1" applyAlignment="1">
      <alignment vertical="center" textRotation="255"/>
    </xf>
    <xf numFmtId="0" fontId="7" fillId="0" borderId="15" xfId="16" applyFont="1" applyBorder="1" applyAlignment="1">
      <alignment vertical="center" textRotation="255"/>
    </xf>
    <xf numFmtId="0" fontId="7" fillId="0" borderId="16" xfId="16" applyFont="1" applyBorder="1">
      <alignment vertical="center"/>
    </xf>
    <xf numFmtId="0" fontId="7" fillId="0" borderId="0" xfId="16" applyFont="1" applyAlignment="1">
      <alignment horizontal="center" vertical="center" wrapText="1"/>
    </xf>
    <xf numFmtId="0" fontId="7" fillId="0" borderId="12" xfId="16" applyFont="1" applyBorder="1" applyAlignment="1">
      <alignment horizontal="center" vertical="center"/>
    </xf>
    <xf numFmtId="0" fontId="19" fillId="11" borderId="1" xfId="14" applyFont="1" applyFill="1" applyBorder="1">
      <alignment vertical="center"/>
    </xf>
    <xf numFmtId="0" fontId="19" fillId="11" borderId="0" xfId="14" applyFont="1" applyFill="1">
      <alignment vertical="center"/>
    </xf>
    <xf numFmtId="0" fontId="19" fillId="11" borderId="107" xfId="14" applyFont="1" applyFill="1" applyBorder="1">
      <alignment vertical="center"/>
    </xf>
    <xf numFmtId="0" fontId="19" fillId="11" borderId="108" xfId="14" applyFont="1" applyFill="1" applyBorder="1">
      <alignment vertical="center"/>
    </xf>
    <xf numFmtId="0" fontId="19" fillId="11" borderId="2" xfId="14" applyFont="1" applyFill="1" applyBorder="1">
      <alignment vertical="center"/>
    </xf>
    <xf numFmtId="0" fontId="19" fillId="11" borderId="20" xfId="14" applyFont="1" applyFill="1" applyBorder="1">
      <alignment vertical="center"/>
    </xf>
    <xf numFmtId="0" fontId="19" fillId="11" borderId="21" xfId="14" applyFont="1" applyFill="1" applyBorder="1">
      <alignment vertical="center"/>
    </xf>
    <xf numFmtId="0" fontId="19" fillId="11" borderId="109" xfId="14" applyFont="1" applyFill="1" applyBorder="1">
      <alignment vertical="center"/>
    </xf>
    <xf numFmtId="0" fontId="19" fillId="11" borderId="110" xfId="14" applyFont="1" applyFill="1" applyBorder="1">
      <alignment vertical="center"/>
    </xf>
    <xf numFmtId="0" fontId="19" fillId="11" borderId="22" xfId="14" applyFont="1" applyFill="1" applyBorder="1">
      <alignment vertical="center"/>
    </xf>
    <xf numFmtId="0" fontId="19" fillId="11" borderId="36" xfId="14" applyFont="1" applyFill="1" applyBorder="1">
      <alignment vertical="center"/>
    </xf>
    <xf numFmtId="0" fontId="19" fillId="11" borderId="37" xfId="14" applyFont="1" applyFill="1" applyBorder="1">
      <alignment vertical="center"/>
    </xf>
    <xf numFmtId="0" fontId="19" fillId="11" borderId="39" xfId="14" applyFont="1" applyFill="1" applyBorder="1">
      <alignment vertical="center"/>
    </xf>
    <xf numFmtId="0" fontId="19" fillId="11" borderId="41" xfId="14" applyFont="1" applyFill="1" applyBorder="1">
      <alignment vertical="center"/>
    </xf>
    <xf numFmtId="0" fontId="19" fillId="11" borderId="38" xfId="14" applyFont="1" applyFill="1" applyBorder="1">
      <alignment vertical="center"/>
    </xf>
    <xf numFmtId="0" fontId="19" fillId="11" borderId="36" xfId="14" quotePrefix="1" applyFont="1" applyFill="1" applyBorder="1">
      <alignment vertical="center"/>
    </xf>
    <xf numFmtId="0" fontId="19" fillId="11" borderId="7" xfId="14" applyFont="1" applyFill="1" applyBorder="1">
      <alignment vertical="center"/>
    </xf>
    <xf numFmtId="0" fontId="19" fillId="11" borderId="3" xfId="14" applyFont="1" applyFill="1" applyBorder="1">
      <alignment vertical="center"/>
    </xf>
    <xf numFmtId="0" fontId="19" fillId="11" borderId="111" xfId="14" applyFont="1" applyFill="1" applyBorder="1">
      <alignment vertical="center"/>
    </xf>
    <xf numFmtId="0" fontId="19" fillId="11" borderId="112" xfId="14" applyFont="1" applyFill="1" applyBorder="1">
      <alignment vertical="center"/>
    </xf>
    <xf numFmtId="0" fontId="19" fillId="11" borderId="8" xfId="14" applyFont="1" applyFill="1" applyBorder="1">
      <alignment vertical="center"/>
    </xf>
    <xf numFmtId="0" fontId="7" fillId="11" borderId="0" xfId="14" applyFont="1" applyFill="1">
      <alignment vertical="center"/>
    </xf>
    <xf numFmtId="0" fontId="9" fillId="0" borderId="0" xfId="7" applyFont="1" applyAlignment="1">
      <alignment vertical="center"/>
    </xf>
    <xf numFmtId="0" fontId="9" fillId="0" borderId="0" xfId="7" applyFont="1" applyAlignment="1">
      <alignment vertical="center" shrinkToFit="1"/>
    </xf>
    <xf numFmtId="0" fontId="8" fillId="10" borderId="0" xfId="6" applyFont="1" applyFill="1" applyAlignment="1">
      <alignment vertical="center"/>
    </xf>
    <xf numFmtId="176" fontId="9" fillId="0" borderId="0" xfId="6" applyNumberFormat="1" applyFont="1" applyAlignment="1">
      <alignment vertical="center"/>
    </xf>
    <xf numFmtId="0" fontId="9" fillId="10" borderId="0" xfId="6" applyFont="1" applyFill="1" applyAlignment="1">
      <alignment vertical="center"/>
    </xf>
    <xf numFmtId="0" fontId="8" fillId="10" borderId="0" xfId="7" applyFont="1" applyFill="1" applyAlignment="1">
      <alignment horizontal="distributed" vertical="center"/>
    </xf>
    <xf numFmtId="0" fontId="7" fillId="0" borderId="0" xfId="10" applyFont="1" applyAlignment="1">
      <alignment horizontal="center" vertical="center"/>
    </xf>
    <xf numFmtId="49" fontId="9" fillId="0" borderId="0" xfId="10" applyNumberFormat="1" applyFont="1" applyAlignment="1">
      <alignment horizontal="right" vertical="center"/>
    </xf>
    <xf numFmtId="0" fontId="7" fillId="0" borderId="0" xfId="10" applyFont="1" applyAlignment="1">
      <alignment vertical="center"/>
    </xf>
    <xf numFmtId="0" fontId="59" fillId="0" borderId="0" xfId="11" applyFont="1" applyFill="1" applyAlignment="1" applyProtection="1">
      <alignment horizontal="right" vertical="center"/>
    </xf>
    <xf numFmtId="0" fontId="7" fillId="0" borderId="0" xfId="10" applyFont="1" applyAlignment="1">
      <alignment vertical="center" wrapText="1"/>
    </xf>
    <xf numFmtId="0" fontId="7" fillId="0" borderId="0" xfId="10" applyFont="1" applyAlignment="1">
      <alignment horizontal="left" vertical="center"/>
    </xf>
    <xf numFmtId="0" fontId="58" fillId="12" borderId="0" xfId="10" applyFont="1" applyFill="1" applyAlignment="1">
      <alignment vertical="center"/>
    </xf>
    <xf numFmtId="0" fontId="61" fillId="0" borderId="0" xfId="16" applyFont="1">
      <alignment vertical="center"/>
    </xf>
    <xf numFmtId="0" fontId="61" fillId="0" borderId="0" xfId="16" applyFont="1" applyAlignment="1">
      <alignment horizontal="distributed" vertical="center"/>
    </xf>
    <xf numFmtId="0" fontId="61" fillId="0" borderId="0" xfId="16" applyFont="1" applyAlignment="1">
      <alignment horizontal="center" vertical="center"/>
    </xf>
    <xf numFmtId="0" fontId="62" fillId="0" borderId="0" xfId="16" applyFont="1">
      <alignment vertical="center"/>
    </xf>
    <xf numFmtId="0" fontId="62" fillId="0" borderId="0" xfId="16" applyFont="1" applyAlignment="1">
      <alignment horizontal="distributed" vertical="center"/>
    </xf>
    <xf numFmtId="0" fontId="36" fillId="0" borderId="10" xfId="16" applyBorder="1">
      <alignment vertical="center"/>
    </xf>
    <xf numFmtId="0" fontId="26" fillId="0" borderId="82" xfId="16" applyFont="1" applyBorder="1">
      <alignment vertical="center"/>
    </xf>
    <xf numFmtId="0" fontId="7" fillId="13" borderId="0" xfId="8" applyFont="1" applyFill="1" applyAlignment="1">
      <alignment horizontal="center"/>
    </xf>
    <xf numFmtId="0" fontId="14" fillId="13" borderId="0" xfId="8" applyFont="1" applyFill="1" applyAlignment="1">
      <alignment vertical="center"/>
    </xf>
    <xf numFmtId="0" fontId="14" fillId="13" borderId="0" xfId="8" applyFont="1" applyFill="1" applyAlignment="1">
      <alignment horizontal="center" vertical="center"/>
    </xf>
    <xf numFmtId="0" fontId="14" fillId="13" borderId="0" xfId="8" applyFont="1" applyFill="1" applyAlignment="1">
      <alignment horizontal="center"/>
    </xf>
    <xf numFmtId="0" fontId="14" fillId="13" borderId="0" xfId="8" applyFont="1" applyFill="1"/>
    <xf numFmtId="0" fontId="14" fillId="13" borderId="2" xfId="8" applyFont="1" applyFill="1" applyBorder="1" applyAlignment="1">
      <alignment horizontal="center"/>
    </xf>
    <xf numFmtId="0" fontId="61" fillId="0" borderId="0" xfId="16" applyFont="1" applyAlignment="1">
      <alignment horizontal="right" vertical="center"/>
    </xf>
    <xf numFmtId="0" fontId="19" fillId="0" borderId="0" xfId="5" applyFont="1" applyAlignment="1">
      <alignment horizontal="right" vertical="center"/>
    </xf>
    <xf numFmtId="0" fontId="63" fillId="0" borderId="0" xfId="16" applyFont="1" applyAlignment="1">
      <alignment horizontal="right" vertical="center"/>
    </xf>
    <xf numFmtId="0" fontId="19" fillId="0" borderId="0" xfId="16" applyFont="1" applyAlignment="1">
      <alignment horizontal="right" vertical="center"/>
    </xf>
    <xf numFmtId="0" fontId="12" fillId="0" borderId="0" xfId="8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8" applyFont="1" applyAlignment="1">
      <alignment horizontal="right"/>
    </xf>
    <xf numFmtId="0" fontId="1" fillId="0" borderId="127" xfId="15" applyBorder="1"/>
    <xf numFmtId="0" fontId="1" fillId="0" borderId="177" xfId="15" applyBorder="1"/>
    <xf numFmtId="0" fontId="1" fillId="0" borderId="178" xfId="15" applyBorder="1"/>
    <xf numFmtId="0" fontId="19" fillId="0" borderId="131" xfId="15" applyFont="1" applyBorder="1" applyAlignment="1">
      <alignment horizontal="right"/>
    </xf>
    <xf numFmtId="0" fontId="19" fillId="0" borderId="0" xfId="0" applyFont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57" fillId="0" borderId="84" xfId="16" applyFont="1" applyBorder="1" applyAlignment="1">
      <alignment horizontal="center" vertical="center"/>
    </xf>
    <xf numFmtId="177" fontId="7" fillId="0" borderId="82" xfId="16" applyNumberFormat="1" applyFont="1" applyBorder="1" applyAlignment="1">
      <alignment horizontal="center" vertical="center"/>
    </xf>
    <xf numFmtId="0" fontId="19" fillId="0" borderId="0" xfId="18" applyFont="1" applyAlignment="1">
      <alignment horizontal="left" vertical="center"/>
    </xf>
    <xf numFmtId="0" fontId="14" fillId="0" borderId="0" xfId="18" applyFont="1">
      <alignment vertical="center"/>
    </xf>
    <xf numFmtId="0" fontId="14" fillId="14" borderId="0" xfId="18" applyFont="1" applyFill="1" applyAlignment="1">
      <alignment horizontal="center" vertical="center"/>
    </xf>
    <xf numFmtId="0" fontId="14" fillId="0" borderId="0" xfId="18" applyFont="1" applyAlignment="1">
      <alignment horizontal="right" vertical="center"/>
    </xf>
    <xf numFmtId="0" fontId="14" fillId="0" borderId="0" xfId="0" applyFont="1"/>
    <xf numFmtId="0" fontId="14" fillId="0" borderId="0" xfId="18" applyFont="1" applyAlignment="1">
      <alignment horizontal="left" vertical="center" indent="2"/>
    </xf>
    <xf numFmtId="0" fontId="14" fillId="0" borderId="0" xfId="18" applyFont="1" applyAlignment="1">
      <alignment horizontal="left" vertical="center"/>
    </xf>
    <xf numFmtId="0" fontId="14" fillId="0" borderId="0" xfId="0" applyFont="1" applyAlignment="1">
      <alignment horizontal="distributed" vertical="center" wrapText="1"/>
    </xf>
    <xf numFmtId="0" fontId="14" fillId="0" borderId="0" xfId="18" applyFont="1" applyAlignment="1">
      <alignment vertical="center" wrapText="1"/>
    </xf>
    <xf numFmtId="0" fontId="14" fillId="0" borderId="0" xfId="18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13" applyFont="1">
      <alignment vertical="center"/>
    </xf>
    <xf numFmtId="177" fontId="14" fillId="0" borderId="0" xfId="0" applyNumberFormat="1" applyFont="1" applyAlignment="1">
      <alignment vertical="center"/>
    </xf>
    <xf numFmtId="0" fontId="14" fillId="14" borderId="0" xfId="18" applyFont="1" applyFill="1">
      <alignment vertical="center"/>
    </xf>
    <xf numFmtId="49" fontId="14" fillId="0" borderId="0" xfId="18" applyNumberFormat="1" applyFont="1" applyAlignment="1">
      <alignment horizontal="center" vertical="center"/>
    </xf>
    <xf numFmtId="0" fontId="14" fillId="14" borderId="0" xfId="18" applyFont="1" applyFill="1" applyAlignment="1">
      <alignment horizontal="right" vertical="center"/>
    </xf>
    <xf numFmtId="0" fontId="7" fillId="0" borderId="0" xfId="18" applyFont="1">
      <alignment vertical="center"/>
    </xf>
    <xf numFmtId="49" fontId="17" fillId="0" borderId="0" xfId="18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27" fillId="0" borderId="0" xfId="3" applyFont="1" applyAlignment="1">
      <alignment horizontal="center" vertical="center"/>
    </xf>
    <xf numFmtId="0" fontId="28" fillId="0" borderId="0" xfId="3" applyFont="1">
      <alignment vertical="center"/>
    </xf>
    <xf numFmtId="0" fontId="28" fillId="0" borderId="54" xfId="3" applyFont="1" applyBorder="1">
      <alignment vertical="center"/>
    </xf>
    <xf numFmtId="0" fontId="28" fillId="2" borderId="37" xfId="3" applyFont="1" applyFill="1" applyBorder="1">
      <alignment vertical="center"/>
    </xf>
    <xf numFmtId="0" fontId="28" fillId="2" borderId="0" xfId="3" applyFont="1" applyFill="1">
      <alignment vertical="center"/>
    </xf>
    <xf numFmtId="0" fontId="28" fillId="0" borderId="38" xfId="3" applyFont="1" applyBorder="1" applyAlignment="1">
      <alignment vertical="center" shrinkToFit="1"/>
    </xf>
    <xf numFmtId="0" fontId="28" fillId="0" borderId="2" xfId="3" applyFont="1" applyBorder="1" applyAlignment="1">
      <alignment vertical="center" shrinkToFit="1"/>
    </xf>
    <xf numFmtId="0" fontId="28" fillId="0" borderId="22" xfId="3" applyFont="1" applyBorder="1" applyAlignment="1">
      <alignment vertical="center" shrinkToFit="1"/>
    </xf>
    <xf numFmtId="0" fontId="28" fillId="0" borderId="37" xfId="3" applyFont="1" applyBorder="1">
      <alignment vertical="center"/>
    </xf>
    <xf numFmtId="0" fontId="28" fillId="0" borderId="16" xfId="3" applyFont="1" applyBorder="1">
      <alignment vertical="center"/>
    </xf>
    <xf numFmtId="0" fontId="28" fillId="2" borderId="76" xfId="3" applyFont="1" applyFill="1" applyBorder="1">
      <alignment vertical="center"/>
    </xf>
    <xf numFmtId="0" fontId="28" fillId="2" borderId="35" xfId="3" applyFont="1" applyFill="1" applyBorder="1">
      <alignment vertical="center"/>
    </xf>
    <xf numFmtId="0" fontId="28" fillId="4" borderId="37" xfId="3" applyFont="1" applyFill="1" applyBorder="1" applyAlignment="1">
      <alignment vertical="center" shrinkToFit="1"/>
    </xf>
    <xf numFmtId="0" fontId="28" fillId="3" borderId="74" xfId="3" applyFont="1" applyFill="1" applyBorder="1" applyAlignment="1">
      <alignment horizontal="center" vertical="center"/>
    </xf>
    <xf numFmtId="0" fontId="28" fillId="3" borderId="75" xfId="3" applyFont="1" applyFill="1" applyBorder="1" applyAlignment="1">
      <alignment horizontal="center" vertical="center"/>
    </xf>
    <xf numFmtId="0" fontId="28" fillId="3" borderId="18" xfId="3" applyFont="1" applyFill="1" applyBorder="1" applyAlignment="1">
      <alignment horizontal="center" vertical="center"/>
    </xf>
    <xf numFmtId="0" fontId="28" fillId="2" borderId="4" xfId="3" applyFont="1" applyFill="1" applyBorder="1">
      <alignment vertical="center"/>
    </xf>
    <xf numFmtId="0" fontId="28" fillId="2" borderId="21" xfId="3" applyFont="1" applyFill="1" applyBorder="1">
      <alignment vertical="center"/>
    </xf>
    <xf numFmtId="0" fontId="28" fillId="0" borderId="36" xfId="3" quotePrefix="1" applyFont="1" applyBorder="1" applyAlignment="1">
      <alignment horizontal="right" vertical="center"/>
    </xf>
    <xf numFmtId="0" fontId="28" fillId="0" borderId="1" xfId="3" quotePrefix="1" applyFont="1" applyBorder="1" applyAlignment="1">
      <alignment horizontal="right" vertical="center"/>
    </xf>
    <xf numFmtId="0" fontId="28" fillId="0" borderId="20" xfId="3" quotePrefix="1" applyFont="1" applyBorder="1" applyAlignment="1">
      <alignment horizontal="right" vertical="center"/>
    </xf>
    <xf numFmtId="38" fontId="28" fillId="2" borderId="37" xfId="1" applyFont="1" applyFill="1" applyBorder="1">
      <alignment vertical="center"/>
    </xf>
    <xf numFmtId="0" fontId="28" fillId="2" borderId="0" xfId="3" applyFont="1" applyFill="1" applyAlignment="1">
      <alignment vertical="center" shrinkToFit="1"/>
    </xf>
    <xf numFmtId="0" fontId="38" fillId="0" borderId="0" xfId="10" applyFont="1" applyAlignment="1">
      <alignment vertical="center"/>
    </xf>
    <xf numFmtId="0" fontId="38" fillId="0" borderId="0" xfId="10" applyFont="1" applyAlignment="1">
      <alignment horizontal="center"/>
    </xf>
    <xf numFmtId="0" fontId="40" fillId="0" borderId="0" xfId="10" applyFont="1" applyAlignment="1">
      <alignment horizontal="center" vertical="center"/>
    </xf>
    <xf numFmtId="0" fontId="44" fillId="6" borderId="0" xfId="10" applyFont="1" applyFill="1" applyAlignment="1">
      <alignment vertical="center"/>
    </xf>
    <xf numFmtId="0" fontId="38" fillId="0" borderId="0" xfId="10" applyFont="1" applyAlignment="1">
      <alignment vertical="center" wrapText="1"/>
    </xf>
    <xf numFmtId="0" fontId="7" fillId="0" borderId="0" xfId="10" applyFont="1" applyAlignment="1">
      <alignment vertical="center" wrapText="1"/>
    </xf>
    <xf numFmtId="0" fontId="44" fillId="7" borderId="0" xfId="10" applyFont="1" applyFill="1" applyAlignment="1">
      <alignment vertical="center"/>
    </xf>
    <xf numFmtId="0" fontId="7" fillId="0" borderId="74" xfId="16" applyFont="1" applyBorder="1" applyAlignment="1">
      <alignment horizontal="center" vertical="center"/>
    </xf>
    <xf numFmtId="0" fontId="7" fillId="0" borderId="18" xfId="16" applyFont="1" applyBorder="1" applyAlignment="1">
      <alignment horizontal="center" vertical="center"/>
    </xf>
    <xf numFmtId="0" fontId="7" fillId="0" borderId="19" xfId="16" applyFont="1" applyBorder="1" applyAlignment="1">
      <alignment horizontal="center" vertical="center"/>
    </xf>
    <xf numFmtId="0" fontId="7" fillId="0" borderId="94" xfId="16" applyFont="1" applyBorder="1" applyAlignment="1">
      <alignment horizontal="center" vertical="center"/>
    </xf>
    <xf numFmtId="0" fontId="7" fillId="0" borderId="95" xfId="16" applyFont="1" applyBorder="1" applyAlignment="1">
      <alignment horizontal="center" vertical="center"/>
    </xf>
    <xf numFmtId="0" fontId="7" fillId="0" borderId="96" xfId="16" applyFont="1" applyBorder="1" applyAlignment="1">
      <alignment horizontal="center" vertical="center"/>
    </xf>
    <xf numFmtId="0" fontId="7" fillId="0" borderId="113" xfId="16" applyFont="1" applyBorder="1" applyAlignment="1">
      <alignment horizontal="center" vertical="center" wrapText="1"/>
    </xf>
    <xf numFmtId="0" fontId="7" fillId="0" borderId="114" xfId="16" applyFont="1" applyBorder="1" applyAlignment="1">
      <alignment horizontal="center" vertical="center"/>
    </xf>
    <xf numFmtId="0" fontId="7" fillId="0" borderId="52" xfId="16" applyFont="1" applyBorder="1" applyAlignment="1">
      <alignment horizontal="center" vertical="center"/>
    </xf>
    <xf numFmtId="0" fontId="7" fillId="0" borderId="116" xfId="16" applyFont="1" applyBorder="1" applyAlignment="1">
      <alignment horizontal="center" vertical="center"/>
    </xf>
    <xf numFmtId="0" fontId="7" fillId="0" borderId="114" xfId="16" applyFont="1" applyBorder="1" applyAlignment="1">
      <alignment horizontal="center" vertical="center" wrapText="1"/>
    </xf>
    <xf numFmtId="0" fontId="7" fillId="0" borderId="160" xfId="16" applyFont="1" applyBorder="1" applyAlignment="1">
      <alignment horizontal="center" vertical="center" wrapText="1"/>
    </xf>
    <xf numFmtId="0" fontId="7" fillId="0" borderId="160" xfId="16" applyFont="1" applyBorder="1" applyAlignment="1">
      <alignment horizontal="center" vertical="center"/>
    </xf>
    <xf numFmtId="0" fontId="7" fillId="0" borderId="161" xfId="16" applyFont="1" applyBorder="1" applyAlignment="1">
      <alignment horizontal="center" vertical="center"/>
    </xf>
    <xf numFmtId="0" fontId="7" fillId="0" borderId="162" xfId="16" applyFont="1" applyBorder="1" applyAlignment="1">
      <alignment horizontal="center" vertical="center"/>
    </xf>
    <xf numFmtId="0" fontId="7" fillId="0" borderId="163" xfId="16" applyFont="1" applyBorder="1" applyAlignment="1">
      <alignment horizontal="center" vertical="center"/>
    </xf>
    <xf numFmtId="0" fontId="7" fillId="0" borderId="164" xfId="16" applyFont="1" applyBorder="1" applyAlignment="1">
      <alignment horizontal="center" vertical="center"/>
    </xf>
    <xf numFmtId="0" fontId="7" fillId="0" borderId="165" xfId="16" applyFont="1" applyBorder="1" applyAlignment="1">
      <alignment horizontal="center" vertical="center"/>
    </xf>
    <xf numFmtId="0" fontId="7" fillId="0" borderId="83" xfId="16" applyFont="1" applyBorder="1" applyAlignment="1">
      <alignment horizontal="center" vertical="center" wrapText="1"/>
    </xf>
    <xf numFmtId="0" fontId="7" fillId="0" borderId="84" xfId="16" applyFont="1" applyBorder="1" applyAlignment="1">
      <alignment horizontal="center" vertical="center"/>
    </xf>
    <xf numFmtId="0" fontId="7" fillId="0" borderId="106" xfId="16" applyFont="1" applyBorder="1" applyAlignment="1">
      <alignment horizontal="center" vertical="center"/>
    </xf>
    <xf numFmtId="0" fontId="7" fillId="0" borderId="155" xfId="16" applyFont="1" applyBorder="1" applyAlignment="1">
      <alignment horizontal="center" vertical="center"/>
    </xf>
    <xf numFmtId="0" fontId="7" fillId="0" borderId="75" xfId="16" applyFont="1" applyBorder="1" applyAlignment="1">
      <alignment horizontal="center" vertical="center"/>
    </xf>
    <xf numFmtId="0" fontId="7" fillId="0" borderId="81" xfId="16" applyFont="1" applyBorder="1" applyAlignment="1">
      <alignment horizontal="center" vertical="center" wrapText="1"/>
    </xf>
    <xf numFmtId="0" fontId="7" fillId="0" borderId="82" xfId="16" applyFont="1" applyBorder="1" applyAlignment="1">
      <alignment horizontal="center" vertical="center"/>
    </xf>
    <xf numFmtId="0" fontId="7" fillId="0" borderId="168" xfId="16" applyFont="1" applyBorder="1" applyAlignment="1">
      <alignment horizontal="center" vertical="center"/>
    </xf>
    <xf numFmtId="0" fontId="7" fillId="0" borderId="169" xfId="16" applyFont="1" applyBorder="1" applyAlignment="1">
      <alignment horizontal="center" vertical="center"/>
    </xf>
    <xf numFmtId="0" fontId="7" fillId="0" borderId="166" xfId="16" applyFont="1" applyBorder="1" applyAlignment="1">
      <alignment horizontal="center" vertical="center"/>
    </xf>
    <xf numFmtId="0" fontId="7" fillId="0" borderId="167" xfId="16" applyFont="1" applyBorder="1" applyAlignment="1">
      <alignment horizontal="center" vertical="center"/>
    </xf>
    <xf numFmtId="0" fontId="7" fillId="0" borderId="170" xfId="16" applyFont="1" applyBorder="1" applyAlignment="1">
      <alignment horizontal="center" vertical="center"/>
    </xf>
    <xf numFmtId="0" fontId="7" fillId="0" borderId="171" xfId="16" applyFont="1" applyBorder="1" applyAlignment="1">
      <alignment horizontal="center" vertical="center"/>
    </xf>
    <xf numFmtId="0" fontId="7" fillId="0" borderId="156" xfId="16" applyFont="1" applyBorder="1" applyAlignment="1">
      <alignment horizontal="center" vertical="center"/>
    </xf>
    <xf numFmtId="0" fontId="7" fillId="0" borderId="98" xfId="16" applyFont="1" applyBorder="1" applyAlignment="1">
      <alignment horizontal="center" vertical="center"/>
    </xf>
    <xf numFmtId="0" fontId="7" fillId="0" borderId="11" xfId="16" applyFont="1" applyBorder="1" applyAlignment="1">
      <alignment horizontal="center" vertical="center" textRotation="255"/>
    </xf>
    <xf numFmtId="0" fontId="7" fillId="0" borderId="0" xfId="16" applyFont="1">
      <alignment vertical="center"/>
    </xf>
    <xf numFmtId="0" fontId="9" fillId="0" borderId="21" xfId="16" applyFont="1" applyBorder="1" applyAlignment="1">
      <alignment vertical="center" shrinkToFit="1"/>
    </xf>
    <xf numFmtId="0" fontId="7" fillId="0" borderId="14" xfId="16" applyFont="1" applyBorder="1" applyAlignment="1">
      <alignment horizontal="center" vertical="center" textRotation="255"/>
    </xf>
    <xf numFmtId="0" fontId="7" fillId="0" borderId="59" xfId="16" applyFont="1" applyBorder="1" applyAlignment="1">
      <alignment horizontal="center" vertical="center" textRotation="255"/>
    </xf>
    <xf numFmtId="0" fontId="7" fillId="0" borderId="159" xfId="16" applyFont="1" applyBorder="1" applyAlignment="1">
      <alignment horizontal="center" vertical="center" textRotation="255"/>
    </xf>
    <xf numFmtId="0" fontId="7" fillId="0" borderId="4" xfId="16" applyFont="1" applyBorder="1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7" fillId="0" borderId="0" xfId="16" applyFont="1" applyAlignment="1">
      <alignment horizontal="left" vertical="center"/>
    </xf>
    <xf numFmtId="0" fontId="7" fillId="0" borderId="16" xfId="16" applyFont="1" applyBorder="1" applyAlignment="1">
      <alignment horizontal="center" vertical="center"/>
    </xf>
    <xf numFmtId="177" fontId="7" fillId="0" borderId="16" xfId="16" applyNumberFormat="1" applyFont="1" applyBorder="1" applyAlignment="1">
      <alignment horizontal="center" vertical="center"/>
    </xf>
    <xf numFmtId="0" fontId="7" fillId="0" borderId="54" xfId="16" applyFont="1" applyBorder="1" applyAlignment="1">
      <alignment horizontal="center" vertical="center"/>
    </xf>
    <xf numFmtId="0" fontId="7" fillId="0" borderId="16" xfId="16" applyFont="1" applyBorder="1" applyAlignment="1">
      <alignment horizontal="left" vertical="center"/>
    </xf>
    <xf numFmtId="0" fontId="7" fillId="0" borderId="157" xfId="16" applyFont="1" applyBorder="1" applyAlignment="1">
      <alignment horizontal="center" vertical="center" textRotation="255"/>
    </xf>
    <xf numFmtId="0" fontId="7" fillId="0" borderId="13" xfId="16" applyFont="1" applyBorder="1" applyAlignment="1">
      <alignment horizontal="center" vertical="center" textRotation="255"/>
    </xf>
    <xf numFmtId="0" fontId="7" fillId="0" borderId="54" xfId="16" applyFont="1" applyBorder="1" applyAlignment="1">
      <alignment horizontal="left" vertical="center"/>
    </xf>
    <xf numFmtId="0" fontId="7" fillId="0" borderId="3" xfId="16" applyFont="1" applyBorder="1" applyAlignment="1">
      <alignment horizontal="center" vertical="center"/>
    </xf>
    <xf numFmtId="177" fontId="7" fillId="0" borderId="3" xfId="16" applyNumberFormat="1" applyFont="1" applyBorder="1" applyAlignment="1">
      <alignment horizontal="center" vertical="center"/>
    </xf>
    <xf numFmtId="0" fontId="9" fillId="0" borderId="21" xfId="16" applyFont="1" applyBorder="1" applyAlignment="1">
      <alignment shrinkToFit="1"/>
    </xf>
    <xf numFmtId="0" fontId="7" fillId="0" borderId="60" xfId="16" applyFont="1" applyBorder="1" applyAlignment="1">
      <alignment horizontal="center" vertical="center"/>
    </xf>
    <xf numFmtId="0" fontId="7" fillId="0" borderId="58" xfId="16" applyFont="1" applyBorder="1" applyAlignment="1">
      <alignment horizontal="center" vertical="center"/>
    </xf>
    <xf numFmtId="0" fontId="7" fillId="0" borderId="156" xfId="16" applyFont="1" applyBorder="1" applyAlignment="1">
      <alignment vertical="center" wrapText="1"/>
    </xf>
    <xf numFmtId="0" fontId="7" fillId="0" borderId="95" xfId="16" applyFont="1" applyBorder="1" applyAlignment="1">
      <alignment vertical="center" wrapText="1"/>
    </xf>
    <xf numFmtId="0" fontId="7" fillId="0" borderId="96" xfId="16" applyFont="1" applyBorder="1" applyAlignment="1">
      <alignment vertical="center" wrapText="1"/>
    </xf>
    <xf numFmtId="0" fontId="56" fillId="0" borderId="0" xfId="16" applyFont="1" applyAlignment="1">
      <alignment horizontal="center" vertical="center"/>
    </xf>
    <xf numFmtId="0" fontId="7" fillId="0" borderId="83" xfId="16" applyFont="1" applyBorder="1" applyAlignment="1">
      <alignment horizontal="center" vertical="center"/>
    </xf>
    <xf numFmtId="0" fontId="7" fillId="0" borderId="83" xfId="16" applyFont="1" applyBorder="1">
      <alignment vertical="center"/>
    </xf>
    <xf numFmtId="0" fontId="7" fillId="0" borderId="84" xfId="16" applyFont="1" applyBorder="1">
      <alignment vertical="center"/>
    </xf>
    <xf numFmtId="0" fontId="7" fillId="0" borderId="106" xfId="16" applyFont="1" applyBorder="1">
      <alignment vertical="center"/>
    </xf>
    <xf numFmtId="0" fontId="7" fillId="0" borderId="81" xfId="16" applyFont="1" applyBorder="1" applyAlignment="1">
      <alignment horizontal="center" vertical="center"/>
    </xf>
    <xf numFmtId="177" fontId="7" fillId="0" borderId="81" xfId="16" applyNumberFormat="1" applyFont="1" applyBorder="1" applyAlignment="1">
      <alignment horizontal="center" vertical="center"/>
    </xf>
    <xf numFmtId="0" fontId="57" fillId="0" borderId="84" xfId="16" applyFont="1" applyBorder="1" applyAlignment="1">
      <alignment horizontal="center" vertical="center"/>
    </xf>
    <xf numFmtId="0" fontId="60" fillId="0" borderId="0" xfId="16" applyFont="1" applyAlignment="1">
      <alignment horizontal="center" vertical="center"/>
    </xf>
    <xf numFmtId="0" fontId="61" fillId="0" borderId="0" xfId="16" applyFont="1" applyAlignment="1">
      <alignment horizontal="distributed" vertical="center"/>
    </xf>
    <xf numFmtId="0" fontId="61" fillId="0" borderId="0" xfId="16" applyFont="1" applyAlignment="1">
      <alignment horizontal="left" vertical="center"/>
    </xf>
    <xf numFmtId="0" fontId="61" fillId="0" borderId="0" xfId="16" applyFont="1" applyAlignment="1">
      <alignment horizontal="distributed" vertical="center" justifyLastLine="1"/>
    </xf>
    <xf numFmtId="0" fontId="61" fillId="0" borderId="0" xfId="16" applyFont="1" applyAlignment="1">
      <alignment horizontal="center" vertical="center"/>
    </xf>
    <xf numFmtId="0" fontId="61" fillId="0" borderId="0" xfId="16" applyFont="1" applyAlignment="1">
      <alignment vertical="center" wrapText="1"/>
    </xf>
    <xf numFmtId="38" fontId="61" fillId="0" borderId="0" xfId="17" applyFont="1" applyFill="1" applyAlignment="1">
      <alignment horizontal="right" vertical="center"/>
    </xf>
    <xf numFmtId="0" fontId="26" fillId="0" borderId="116" xfId="16" applyFont="1" applyBorder="1" applyAlignment="1">
      <alignment horizontal="center" vertical="center" wrapText="1"/>
    </xf>
    <xf numFmtId="0" fontId="26" fillId="0" borderId="116" xfId="16" applyFont="1" applyBorder="1" applyAlignment="1">
      <alignment horizontal="center" vertical="center"/>
    </xf>
    <xf numFmtId="0" fontId="26" fillId="0" borderId="117" xfId="16" applyFont="1" applyBorder="1" applyAlignment="1">
      <alignment horizontal="center" vertical="center"/>
    </xf>
    <xf numFmtId="0" fontId="26" fillId="0" borderId="52" xfId="16" applyFont="1" applyBorder="1" applyAlignment="1">
      <alignment horizontal="center" vertical="center"/>
    </xf>
    <xf numFmtId="0" fontId="26" fillId="0" borderId="174" xfId="16" applyFont="1" applyBorder="1" applyAlignment="1">
      <alignment horizontal="center" vertical="center"/>
    </xf>
    <xf numFmtId="0" fontId="26" fillId="0" borderId="77" xfId="16" applyFont="1" applyBorder="1" applyAlignment="1">
      <alignment horizontal="center" vertical="center"/>
    </xf>
    <xf numFmtId="0" fontId="26" fillId="0" borderId="53" xfId="16" applyFont="1" applyBorder="1" applyAlignment="1">
      <alignment horizontal="center" vertical="center"/>
    </xf>
    <xf numFmtId="0" fontId="26" fillId="0" borderId="175" xfId="16" applyFont="1" applyBorder="1" applyAlignment="1">
      <alignment horizontal="center" vertical="center"/>
    </xf>
    <xf numFmtId="0" fontId="26" fillId="0" borderId="14" xfId="16" applyFont="1" applyBorder="1" applyAlignment="1">
      <alignment horizontal="center" vertical="center"/>
    </xf>
    <xf numFmtId="0" fontId="26" fillId="0" borderId="176" xfId="16" applyFont="1" applyBorder="1" applyAlignment="1">
      <alignment horizontal="center" vertical="center"/>
    </xf>
    <xf numFmtId="0" fontId="36" fillId="0" borderId="84" xfId="16" applyBorder="1" applyAlignment="1">
      <alignment horizontal="distributed" vertical="center" indent="2" shrinkToFit="1"/>
    </xf>
    <xf numFmtId="0" fontId="61" fillId="0" borderId="0" xfId="16" applyFont="1" applyAlignment="1">
      <alignment vertical="center" shrinkToFit="1"/>
    </xf>
    <xf numFmtId="0" fontId="19" fillId="0" borderId="74" xfId="5" applyFont="1" applyBorder="1" applyAlignment="1">
      <alignment horizontal="center" vertical="center"/>
    </xf>
    <xf numFmtId="0" fontId="19" fillId="0" borderId="75" xfId="5" applyFont="1" applyBorder="1" applyAlignment="1">
      <alignment horizontal="center" vertical="center"/>
    </xf>
    <xf numFmtId="0" fontId="19" fillId="0" borderId="18" xfId="5" applyFont="1" applyBorder="1" applyAlignment="1">
      <alignment horizontal="center" vertical="center"/>
    </xf>
    <xf numFmtId="0" fontId="19" fillId="0" borderId="18" xfId="5" applyFont="1" applyBorder="1" applyAlignment="1">
      <alignment vertical="center"/>
    </xf>
    <xf numFmtId="0" fontId="19" fillId="0" borderId="4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19" fillId="0" borderId="3" xfId="5" applyFont="1" applyBorder="1" applyAlignment="1">
      <alignment vertical="center"/>
    </xf>
    <xf numFmtId="0" fontId="19" fillId="0" borderId="5" xfId="5" applyFont="1" applyBorder="1" applyAlignment="1">
      <alignment horizontal="distributed" vertical="center" justifyLastLine="1"/>
    </xf>
    <xf numFmtId="0" fontId="19" fillId="0" borderId="4" xfId="5" applyFont="1" applyBorder="1" applyAlignment="1">
      <alignment horizontal="distributed" vertical="center" justifyLastLine="1"/>
    </xf>
    <xf numFmtId="0" fontId="19" fillId="0" borderId="6" xfId="5" applyFont="1" applyBorder="1" applyAlignment="1">
      <alignment horizontal="distributed" vertical="center" justifyLastLine="1"/>
    </xf>
    <xf numFmtId="0" fontId="19" fillId="0" borderId="7" xfId="5" applyFont="1" applyBorder="1" applyAlignment="1">
      <alignment horizontal="distributed" vertical="center" justifyLastLine="1"/>
    </xf>
    <xf numFmtId="0" fontId="19" fillId="0" borderId="3" xfId="5" applyFont="1" applyBorder="1" applyAlignment="1">
      <alignment horizontal="distributed" vertical="center" justifyLastLine="1"/>
    </xf>
    <xf numFmtId="0" fontId="19" fillId="0" borderId="8" xfId="5" applyFont="1" applyBorder="1" applyAlignment="1">
      <alignment horizontal="distributed" vertical="center" justifyLastLine="1"/>
    </xf>
    <xf numFmtId="0" fontId="18" fillId="0" borderId="83" xfId="5" applyFont="1" applyBorder="1" applyAlignment="1">
      <alignment horizontal="center" vertical="center"/>
    </xf>
    <xf numFmtId="0" fontId="18" fillId="0" borderId="84" xfId="5" applyFont="1" applyBorder="1" applyAlignment="1">
      <alignment horizontal="center" vertical="center"/>
    </xf>
    <xf numFmtId="0" fontId="18" fillId="0" borderId="82" xfId="5" applyFont="1" applyBorder="1" applyAlignment="1">
      <alignment horizontal="center" vertical="center"/>
    </xf>
    <xf numFmtId="0" fontId="19" fillId="0" borderId="5" xfId="5" applyFont="1" applyBorder="1" applyAlignment="1">
      <alignment horizontal="distributed" vertical="center" wrapText="1"/>
    </xf>
    <xf numFmtId="0" fontId="19" fillId="0" borderId="4" xfId="5" applyFont="1" applyBorder="1" applyAlignment="1">
      <alignment horizontal="distributed" vertical="center" wrapText="1"/>
    </xf>
    <xf numFmtId="0" fontId="19" fillId="0" borderId="6" xfId="5" applyFont="1" applyBorder="1" applyAlignment="1">
      <alignment horizontal="distributed" vertical="center" wrapText="1"/>
    </xf>
    <xf numFmtId="0" fontId="19" fillId="0" borderId="1" xfId="5" applyFont="1" applyBorder="1" applyAlignment="1">
      <alignment horizontal="distributed" vertical="center" wrapText="1"/>
    </xf>
    <xf numFmtId="0" fontId="19" fillId="0" borderId="0" xfId="5" applyFont="1" applyAlignment="1">
      <alignment horizontal="distributed" vertical="center" wrapText="1"/>
    </xf>
    <xf numFmtId="0" fontId="19" fillId="0" borderId="2" xfId="5" applyFont="1" applyBorder="1" applyAlignment="1">
      <alignment horizontal="distributed" vertical="center" wrapText="1"/>
    </xf>
    <xf numFmtId="0" fontId="19" fillId="0" borderId="7" xfId="5" applyFont="1" applyBorder="1" applyAlignment="1">
      <alignment horizontal="distributed" vertical="center" wrapText="1"/>
    </xf>
    <xf numFmtId="0" fontId="19" fillId="0" borderId="3" xfId="5" applyFont="1" applyBorder="1" applyAlignment="1">
      <alignment horizontal="distributed" vertical="center" wrapText="1"/>
    </xf>
    <xf numFmtId="0" fontId="19" fillId="0" borderId="8" xfId="5" applyFont="1" applyBorder="1" applyAlignment="1">
      <alignment horizontal="distributed" vertical="center" wrapText="1"/>
    </xf>
    <xf numFmtId="0" fontId="19" fillId="0" borderId="60" xfId="5" applyFont="1" applyBorder="1" applyAlignment="1">
      <alignment horizontal="distributed" vertical="center" justifyLastLine="1"/>
    </xf>
    <xf numFmtId="0" fontId="19" fillId="0" borderId="85" xfId="5" applyFont="1" applyBorder="1" applyAlignment="1">
      <alignment horizontal="distributed" vertical="center" justifyLastLine="1"/>
    </xf>
    <xf numFmtId="0" fontId="19" fillId="0" borderId="74" xfId="5" applyFont="1" applyBorder="1" applyAlignment="1">
      <alignment horizontal="center" vertical="center" shrinkToFit="1"/>
    </xf>
    <xf numFmtId="0" fontId="19" fillId="0" borderId="18" xfId="5" applyFont="1" applyBorder="1" applyAlignment="1">
      <alignment horizontal="center" vertical="center" shrinkToFit="1"/>
    </xf>
    <xf numFmtId="0" fontId="19" fillId="0" borderId="75" xfId="5" applyFont="1" applyBorder="1" applyAlignment="1">
      <alignment horizontal="center" vertical="center" shrinkToFit="1"/>
    </xf>
    <xf numFmtId="0" fontId="19" fillId="0" borderId="5" xfId="5" applyFont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19" fillId="0" borderId="3" xfId="5" applyFont="1" applyBorder="1" applyAlignment="1">
      <alignment horizontal="center" vertical="center"/>
    </xf>
    <xf numFmtId="0" fontId="8" fillId="10" borderId="74" xfId="8" applyFont="1" applyFill="1" applyBorder="1" applyAlignment="1">
      <alignment horizontal="center" vertical="center"/>
    </xf>
    <xf numFmtId="0" fontId="8" fillId="10" borderId="18" xfId="8" applyFont="1" applyFill="1" applyBorder="1" applyAlignment="1">
      <alignment horizontal="center" vertical="center"/>
    </xf>
    <xf numFmtId="0" fontId="8" fillId="10" borderId="19" xfId="8" applyFont="1" applyFill="1" applyBorder="1" applyAlignment="1">
      <alignment horizontal="center" vertical="center"/>
    </xf>
    <xf numFmtId="0" fontId="8" fillId="0" borderId="86" xfId="8" applyFont="1" applyBorder="1" applyAlignment="1">
      <alignment horizontal="center" vertical="center"/>
    </xf>
    <xf numFmtId="0" fontId="8" fillId="0" borderId="87" xfId="8" applyFont="1" applyBorder="1" applyAlignment="1">
      <alignment horizontal="center" vertical="center"/>
    </xf>
    <xf numFmtId="0" fontId="8" fillId="0" borderId="88" xfId="8" applyFont="1" applyBorder="1" applyAlignment="1">
      <alignment horizontal="center" vertical="center"/>
    </xf>
    <xf numFmtId="0" fontId="8" fillId="0" borderId="89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8" fillId="10" borderId="90" xfId="8" applyFont="1" applyFill="1" applyBorder="1" applyAlignment="1">
      <alignment horizontal="center" vertical="center"/>
    </xf>
    <xf numFmtId="0" fontId="8" fillId="10" borderId="91" xfId="8" applyFont="1" applyFill="1" applyBorder="1" applyAlignment="1">
      <alignment horizontal="center" vertical="center"/>
    </xf>
    <xf numFmtId="0" fontId="8" fillId="10" borderId="92" xfId="8" applyFont="1" applyFill="1" applyBorder="1" applyAlignment="1">
      <alignment horizontal="center" vertical="center"/>
    </xf>
    <xf numFmtId="0" fontId="8" fillId="0" borderId="97" xfId="8" applyFont="1" applyBorder="1" applyAlignment="1">
      <alignment horizontal="center" vertical="center"/>
    </xf>
    <xf numFmtId="0" fontId="8" fillId="10" borderId="93" xfId="8" applyFont="1" applyFill="1" applyBorder="1" applyAlignment="1">
      <alignment horizontal="center" vertical="center"/>
    </xf>
    <xf numFmtId="0" fontId="8" fillId="10" borderId="75" xfId="8" applyFont="1" applyFill="1" applyBorder="1" applyAlignment="1">
      <alignment horizontal="center" vertical="center"/>
    </xf>
    <xf numFmtId="0" fontId="8" fillId="10" borderId="94" xfId="8" applyFont="1" applyFill="1" applyBorder="1" applyAlignment="1">
      <alignment horizontal="center" vertical="center"/>
    </xf>
    <xf numFmtId="0" fontId="8" fillId="10" borderId="95" xfId="8" applyFont="1" applyFill="1" applyBorder="1" applyAlignment="1">
      <alignment horizontal="center" vertical="center"/>
    </xf>
    <xf numFmtId="0" fontId="8" fillId="10" borderId="96" xfId="8" applyFont="1" applyFill="1" applyBorder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8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8" fillId="10" borderId="98" xfId="8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14" applyFont="1" applyBorder="1" applyAlignment="1">
      <alignment horizontal="left" vertical="center" indent="1"/>
    </xf>
    <xf numFmtId="0" fontId="7" fillId="0" borderId="0" xfId="14" applyFont="1" applyAlignment="1">
      <alignment horizontal="left" vertical="center" indent="1"/>
    </xf>
    <xf numFmtId="0" fontId="7" fillId="0" borderId="2" xfId="14" applyFont="1" applyBorder="1" applyAlignment="1">
      <alignment horizontal="left" vertical="center" indent="1"/>
    </xf>
    <xf numFmtId="0" fontId="19" fillId="0" borderId="0" xfId="13" applyFont="1" applyAlignment="1">
      <alignment horizontal="left" vertical="center"/>
    </xf>
    <xf numFmtId="0" fontId="19" fillId="0" borderId="0" xfId="13" applyFont="1" applyAlignment="1">
      <alignment horizontal="right" vertical="center"/>
    </xf>
    <xf numFmtId="0" fontId="51" fillId="0" borderId="0" xfId="14" applyFont="1" applyAlignment="1">
      <alignment horizontal="left" vertical="center"/>
    </xf>
    <xf numFmtId="0" fontId="51" fillId="0" borderId="3" xfId="14" applyFont="1" applyBorder="1" applyAlignment="1">
      <alignment horizontal="left" vertical="center"/>
    </xf>
    <xf numFmtId="0" fontId="7" fillId="0" borderId="5" xfId="14" applyFont="1" applyBorder="1" applyAlignment="1">
      <alignment horizontal="left" vertical="center"/>
    </xf>
    <xf numFmtId="0" fontId="7" fillId="0" borderId="4" xfId="14" applyFont="1" applyBorder="1" applyAlignment="1">
      <alignment horizontal="left" vertical="center"/>
    </xf>
    <xf numFmtId="0" fontId="7" fillId="0" borderId="6" xfId="14" applyFont="1" applyBorder="1" applyAlignment="1">
      <alignment horizontal="left" vertical="center"/>
    </xf>
    <xf numFmtId="0" fontId="7" fillId="0" borderId="7" xfId="14" applyFont="1" applyBorder="1" applyAlignment="1">
      <alignment horizontal="left" vertical="center"/>
    </xf>
    <xf numFmtId="0" fontId="7" fillId="0" borderId="3" xfId="14" applyFont="1" applyBorder="1" applyAlignment="1">
      <alignment horizontal="left" vertical="center"/>
    </xf>
    <xf numFmtId="0" fontId="7" fillId="0" borderId="8" xfId="14" applyFont="1" applyBorder="1" applyAlignment="1">
      <alignment horizontal="left" vertical="center"/>
    </xf>
    <xf numFmtId="0" fontId="7" fillId="0" borderId="1" xfId="14" applyFont="1" applyBorder="1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7" fillId="0" borderId="2" xfId="14" applyFont="1" applyBorder="1" applyAlignment="1">
      <alignment horizontal="left" vertical="center"/>
    </xf>
    <xf numFmtId="0" fontId="53" fillId="11" borderId="110" xfId="14" applyFont="1" applyFill="1" applyBorder="1" applyAlignment="1">
      <alignment horizontal="center" vertical="center"/>
    </xf>
    <xf numFmtId="0" fontId="53" fillId="11" borderId="21" xfId="14" applyFont="1" applyFill="1" applyBorder="1" applyAlignment="1">
      <alignment horizontal="center" vertical="center"/>
    </xf>
    <xf numFmtId="0" fontId="53" fillId="11" borderId="109" xfId="14" applyFont="1" applyFill="1" applyBorder="1" applyAlignment="1">
      <alignment horizontal="center" vertical="center"/>
    </xf>
    <xf numFmtId="0" fontId="7" fillId="11" borderId="1" xfId="14" applyFont="1" applyFill="1" applyBorder="1" applyAlignment="1">
      <alignment horizontal="left" vertical="center"/>
    </xf>
    <xf numFmtId="0" fontId="7" fillId="11" borderId="0" xfId="14" applyFont="1" applyFill="1" applyAlignment="1">
      <alignment horizontal="left" vertical="center"/>
    </xf>
    <xf numFmtId="0" fontId="7" fillId="11" borderId="2" xfId="14" applyFont="1" applyFill="1" applyBorder="1" applyAlignment="1">
      <alignment horizontal="left" vertical="center"/>
    </xf>
    <xf numFmtId="0" fontId="19" fillId="11" borderId="30" xfId="14" applyFont="1" applyFill="1" applyBorder="1" applyAlignment="1">
      <alignment horizontal="center" vertical="center"/>
    </xf>
    <xf numFmtId="0" fontId="19" fillId="11" borderId="9" xfId="14" applyFont="1" applyFill="1" applyBorder="1" applyAlignment="1">
      <alignment horizontal="center" vertical="center"/>
    </xf>
    <xf numFmtId="0" fontId="19" fillId="11" borderId="35" xfId="14" applyFont="1" applyFill="1" applyBorder="1" applyAlignment="1">
      <alignment horizontal="center" vertical="center"/>
    </xf>
    <xf numFmtId="0" fontId="19" fillId="11" borderId="76" xfId="14" applyFont="1" applyFill="1" applyBorder="1" applyAlignment="1">
      <alignment horizontal="center" vertical="center"/>
    </xf>
    <xf numFmtId="0" fontId="19" fillId="11" borderId="31" xfId="14" applyFont="1" applyFill="1" applyBorder="1" applyAlignment="1">
      <alignment horizontal="center" vertical="center"/>
    </xf>
    <xf numFmtId="0" fontId="52" fillId="11" borderId="108" xfId="14" applyFont="1" applyFill="1" applyBorder="1" applyAlignment="1">
      <alignment horizontal="center" vertical="center"/>
    </xf>
    <xf numFmtId="0" fontId="52" fillId="11" borderId="0" xfId="14" applyFont="1" applyFill="1" applyAlignment="1">
      <alignment horizontal="center" vertical="center"/>
    </xf>
    <xf numFmtId="0" fontId="52" fillId="11" borderId="107" xfId="14" applyFont="1" applyFill="1" applyBorder="1" applyAlignment="1">
      <alignment horizontal="center" vertical="center"/>
    </xf>
    <xf numFmtId="0" fontId="52" fillId="11" borderId="41" xfId="14" applyFont="1" applyFill="1" applyBorder="1" applyAlignment="1">
      <alignment horizontal="center" vertical="center"/>
    </xf>
    <xf numFmtId="0" fontId="52" fillId="11" borderId="37" xfId="14" applyFont="1" applyFill="1" applyBorder="1" applyAlignment="1">
      <alignment horizontal="center" vertical="center"/>
    </xf>
    <xf numFmtId="0" fontId="52" fillId="11" borderId="39" xfId="14" applyFont="1" applyFill="1" applyBorder="1" applyAlignment="1">
      <alignment horizontal="center" vertical="center"/>
    </xf>
    <xf numFmtId="0" fontId="53" fillId="11" borderId="112" xfId="14" applyFont="1" applyFill="1" applyBorder="1" applyAlignment="1">
      <alignment horizontal="center" vertical="center"/>
    </xf>
    <xf numFmtId="0" fontId="53" fillId="11" borderId="3" xfId="14" applyFont="1" applyFill="1" applyBorder="1" applyAlignment="1">
      <alignment horizontal="center" vertical="center"/>
    </xf>
    <xf numFmtId="0" fontId="53" fillId="11" borderId="111" xfId="14" applyFont="1" applyFill="1" applyBorder="1" applyAlignment="1">
      <alignment horizontal="center" vertical="center"/>
    </xf>
    <xf numFmtId="0" fontId="19" fillId="0" borderId="30" xfId="14" applyFont="1" applyBorder="1" applyAlignment="1">
      <alignment horizontal="center" vertical="center"/>
    </xf>
    <xf numFmtId="0" fontId="19" fillId="0" borderId="9" xfId="14" applyFont="1" applyBorder="1" applyAlignment="1">
      <alignment horizontal="center" vertical="center"/>
    </xf>
    <xf numFmtId="0" fontId="19" fillId="0" borderId="35" xfId="14" applyFont="1" applyBorder="1" applyAlignment="1">
      <alignment horizontal="center" vertical="center"/>
    </xf>
    <xf numFmtId="0" fontId="19" fillId="0" borderId="76" xfId="14" applyFont="1" applyBorder="1" applyAlignment="1">
      <alignment horizontal="center" vertical="center"/>
    </xf>
    <xf numFmtId="0" fontId="19" fillId="0" borderId="31" xfId="14" applyFont="1" applyBorder="1" applyAlignment="1">
      <alignment horizontal="center" vertical="center"/>
    </xf>
    <xf numFmtId="0" fontId="14" fillId="0" borderId="103" xfId="8" applyFont="1" applyBorder="1" applyAlignment="1">
      <alignment horizontal="distributed" vertical="center" justifyLastLine="1"/>
    </xf>
    <xf numFmtId="0" fontId="14" fillId="0" borderId="4" xfId="8" applyFont="1" applyBorder="1" applyAlignment="1">
      <alignment horizontal="distributed" vertical="center" justifyLastLine="1"/>
    </xf>
    <xf numFmtId="0" fontId="14" fillId="0" borderId="6" xfId="8" applyFont="1" applyBorder="1" applyAlignment="1">
      <alignment horizontal="distributed" vertical="center" justifyLastLine="1"/>
    </xf>
    <xf numFmtId="0" fontId="14" fillId="0" borderId="105" xfId="8" applyFont="1" applyBorder="1" applyAlignment="1">
      <alignment horizontal="distributed" vertical="center" justifyLastLine="1"/>
    </xf>
    <xf numFmtId="0" fontId="14" fillId="0" borderId="3" xfId="8" applyFont="1" applyBorder="1" applyAlignment="1">
      <alignment horizontal="distributed" vertical="center" justifyLastLine="1"/>
    </xf>
    <xf numFmtId="0" fontId="14" fillId="0" borderId="8" xfId="8" applyFont="1" applyBorder="1" applyAlignment="1">
      <alignment horizontal="distributed" vertical="center" justifyLastLine="1"/>
    </xf>
    <xf numFmtId="0" fontId="14" fillId="0" borderId="5" xfId="8" applyFont="1" applyBorder="1" applyAlignment="1">
      <alignment horizontal="distributed" vertical="center" justifyLastLine="1"/>
    </xf>
    <xf numFmtId="0" fontId="14" fillId="0" borderId="7" xfId="8" applyFont="1" applyBorder="1" applyAlignment="1">
      <alignment horizontal="distributed" vertical="center" justifyLastLine="1"/>
    </xf>
    <xf numFmtId="0" fontId="14" fillId="13" borderId="1" xfId="8" applyFont="1" applyFill="1" applyBorder="1" applyAlignment="1">
      <alignment horizontal="distributed" vertical="center" justifyLastLine="1"/>
    </xf>
    <xf numFmtId="0" fontId="14" fillId="13" borderId="0" xfId="8" applyFont="1" applyFill="1" applyAlignment="1">
      <alignment horizontal="distributed" vertical="center" justifyLastLine="1"/>
    </xf>
    <xf numFmtId="0" fontId="14" fillId="13" borderId="2" xfId="8" applyFont="1" applyFill="1" applyBorder="1" applyAlignment="1">
      <alignment horizontal="distributed" vertical="center" justifyLastLine="1"/>
    </xf>
    <xf numFmtId="0" fontId="14" fillId="13" borderId="7" xfId="8" applyFont="1" applyFill="1" applyBorder="1" applyAlignment="1">
      <alignment horizontal="distributed" vertical="center" justifyLastLine="1"/>
    </xf>
    <xf numFmtId="0" fontId="14" fillId="13" borderId="3" xfId="8" applyFont="1" applyFill="1" applyBorder="1" applyAlignment="1">
      <alignment horizontal="distributed" vertical="center" justifyLastLine="1"/>
    </xf>
    <xf numFmtId="0" fontId="14" fillId="13" borderId="8" xfId="8" applyFont="1" applyFill="1" applyBorder="1" applyAlignment="1">
      <alignment horizontal="distributed" vertical="center" justifyLastLine="1"/>
    </xf>
    <xf numFmtId="0" fontId="14" fillId="13" borderId="5" xfId="8" applyFont="1" applyFill="1" applyBorder="1" applyAlignment="1">
      <alignment horizontal="distributed" vertical="center" justifyLastLine="1"/>
    </xf>
    <xf numFmtId="0" fontId="14" fillId="13" borderId="6" xfId="8" applyFont="1" applyFill="1" applyBorder="1" applyAlignment="1">
      <alignment horizontal="distributed" vertical="center" justifyLastLine="1"/>
    </xf>
    <xf numFmtId="0" fontId="14" fillId="0" borderId="100" xfId="8" applyFont="1" applyBorder="1" applyAlignment="1">
      <alignment horizontal="distributed" vertical="center" justifyLastLine="1"/>
    </xf>
    <xf numFmtId="0" fontId="14" fillId="0" borderId="101" xfId="8" applyFont="1" applyBorder="1" applyAlignment="1">
      <alignment horizontal="distributed" vertical="center" justifyLastLine="1"/>
    </xf>
    <xf numFmtId="0" fontId="14" fillId="0" borderId="1" xfId="8" applyFont="1" applyBorder="1" applyAlignment="1">
      <alignment horizontal="distributed"/>
    </xf>
    <xf numFmtId="0" fontId="14" fillId="0" borderId="0" xfId="8" applyFont="1" applyAlignment="1">
      <alignment horizontal="distributed"/>
    </xf>
    <xf numFmtId="0" fontId="14" fillId="0" borderId="99" xfId="8" applyFont="1" applyBorder="1" applyAlignment="1">
      <alignment horizontal="center" vertical="center"/>
    </xf>
    <xf numFmtId="0" fontId="14" fillId="0" borderId="54" xfId="8" applyFont="1" applyBorder="1" applyAlignment="1">
      <alignment horizontal="center" vertical="center"/>
    </xf>
    <xf numFmtId="0" fontId="14" fillId="0" borderId="65" xfId="8" applyFont="1" applyBorder="1" applyAlignment="1">
      <alignment horizontal="center" vertical="center"/>
    </xf>
    <xf numFmtId="0" fontId="14" fillId="0" borderId="7" xfId="8" applyFont="1" applyBorder="1" applyAlignment="1">
      <alignment horizontal="center" vertical="center"/>
    </xf>
    <xf numFmtId="0" fontId="14" fillId="0" borderId="3" xfId="8" applyFont="1" applyBorder="1" applyAlignment="1">
      <alignment horizontal="center" vertical="center"/>
    </xf>
    <xf numFmtId="0" fontId="14" fillId="0" borderId="57" xfId="8" applyFont="1" applyBorder="1" applyAlignment="1">
      <alignment horizontal="center" vertical="center"/>
    </xf>
    <xf numFmtId="0" fontId="14" fillId="0" borderId="4" xfId="8" applyFont="1" applyBorder="1" applyAlignment="1">
      <alignment horizontal="distributed" vertical="center"/>
    </xf>
    <xf numFmtId="0" fontId="14" fillId="0" borderId="6" xfId="8" applyFont="1" applyBorder="1" applyAlignment="1">
      <alignment horizontal="distributed" vertical="center"/>
    </xf>
    <xf numFmtId="0" fontId="14" fillId="0" borderId="1" xfId="8" applyFont="1" applyBorder="1" applyAlignment="1">
      <alignment horizontal="center"/>
    </xf>
    <xf numFmtId="0" fontId="14" fillId="0" borderId="0" xfId="8" applyFont="1" applyAlignment="1">
      <alignment horizontal="center"/>
    </xf>
    <xf numFmtId="0" fontId="14" fillId="0" borderId="2" xfId="8" applyFont="1" applyBorder="1" applyAlignment="1">
      <alignment horizontal="center"/>
    </xf>
    <xf numFmtId="0" fontId="17" fillId="0" borderId="1" xfId="8" applyFont="1" applyBorder="1" applyAlignment="1">
      <alignment horizontal="distributed" justifyLastLine="1"/>
    </xf>
    <xf numFmtId="0" fontId="17" fillId="0" borderId="0" xfId="8" applyFont="1" applyAlignment="1">
      <alignment horizontal="distributed" justifyLastLine="1"/>
    </xf>
    <xf numFmtId="0" fontId="17" fillId="0" borderId="2" xfId="8" applyFont="1" applyBorder="1" applyAlignment="1">
      <alignment horizontal="distributed" justifyLastLine="1"/>
    </xf>
    <xf numFmtId="0" fontId="14" fillId="0" borderId="10" xfId="8" applyFont="1" applyBorder="1" applyAlignment="1">
      <alignment horizontal="distributed" vertical="center"/>
    </xf>
    <xf numFmtId="0" fontId="14" fillId="0" borderId="54" xfId="8" applyFont="1" applyBorder="1" applyAlignment="1">
      <alignment horizontal="distributed" vertical="center"/>
    </xf>
    <xf numFmtId="0" fontId="14" fillId="0" borderId="80" xfId="8" applyFont="1" applyBorder="1" applyAlignment="1">
      <alignment horizontal="distributed" vertical="center"/>
    </xf>
    <xf numFmtId="0" fontId="14" fillId="0" borderId="85" xfId="8" applyFont="1" applyBorder="1" applyAlignment="1">
      <alignment horizontal="distributed" vertical="center"/>
    </xf>
    <xf numFmtId="0" fontId="14" fillId="0" borderId="3" xfId="8" applyFont="1" applyBorder="1" applyAlignment="1">
      <alignment horizontal="distributed" vertical="center"/>
    </xf>
    <xf numFmtId="0" fontId="14" fillId="0" borderId="8" xfId="8" applyFont="1" applyBorder="1" applyAlignment="1">
      <alignment horizontal="distributed" vertical="center"/>
    </xf>
    <xf numFmtId="0" fontId="14" fillId="13" borderId="1" xfId="8" applyFont="1" applyFill="1" applyBorder="1" applyAlignment="1">
      <alignment vertical="center"/>
    </xf>
    <xf numFmtId="0" fontId="14" fillId="13" borderId="0" xfId="8" applyFont="1" applyFill="1" applyAlignment="1">
      <alignment vertical="center"/>
    </xf>
    <xf numFmtId="0" fontId="14" fillId="13" borderId="7" xfId="8" applyFont="1" applyFill="1" applyBorder="1" applyAlignment="1">
      <alignment vertical="center"/>
    </xf>
    <xf numFmtId="0" fontId="14" fillId="13" borderId="3" xfId="8" applyFont="1" applyFill="1" applyBorder="1" applyAlignment="1">
      <alignment vertical="center"/>
    </xf>
    <xf numFmtId="0" fontId="14" fillId="13" borderId="0" xfId="8" applyFont="1" applyFill="1" applyAlignment="1">
      <alignment horizontal="center"/>
    </xf>
    <xf numFmtId="49" fontId="14" fillId="0" borderId="60" xfId="8" applyNumberFormat="1" applyFont="1" applyBorder="1" applyAlignment="1">
      <alignment horizontal="right" vertical="center"/>
    </xf>
    <xf numFmtId="0" fontId="14" fillId="0" borderId="11" xfId="8" applyFont="1" applyBorder="1" applyAlignment="1">
      <alignment horizontal="right" vertical="center"/>
    </xf>
    <xf numFmtId="0" fontId="14" fillId="0" borderId="85" xfId="8" applyFont="1" applyBorder="1" applyAlignment="1">
      <alignment horizontal="right" vertical="center"/>
    </xf>
    <xf numFmtId="0" fontId="14" fillId="0" borderId="0" xfId="8" applyFont="1"/>
    <xf numFmtId="0" fontId="14" fillId="0" borderId="4" xfId="8" applyFont="1" applyBorder="1" applyAlignment="1">
      <alignment vertical="center" wrapText="1"/>
    </xf>
    <xf numFmtId="0" fontId="14" fillId="0" borderId="6" xfId="8" applyFont="1" applyBorder="1" applyAlignment="1">
      <alignment vertical="center" wrapText="1"/>
    </xf>
    <xf numFmtId="0" fontId="14" fillId="0" borderId="0" xfId="8" applyFont="1" applyAlignment="1">
      <alignment vertical="center" wrapText="1"/>
    </xf>
    <xf numFmtId="0" fontId="14" fillId="0" borderId="2" xfId="8" applyFont="1" applyBorder="1" applyAlignment="1">
      <alignment vertical="center" wrapText="1"/>
    </xf>
    <xf numFmtId="0" fontId="14" fillId="0" borderId="3" xfId="8" applyFont="1" applyBorder="1" applyAlignment="1">
      <alignment vertical="center" wrapText="1"/>
    </xf>
    <xf numFmtId="0" fontId="14" fillId="0" borderId="8" xfId="8" applyFont="1" applyBorder="1" applyAlignment="1">
      <alignment vertical="center" wrapText="1"/>
    </xf>
    <xf numFmtId="0" fontId="14" fillId="0" borderId="0" xfId="8" applyFont="1" applyAlignment="1">
      <alignment horizontal="distributed" vertical="center"/>
    </xf>
    <xf numFmtId="0" fontId="14" fillId="0" borderId="2" xfId="8" applyFont="1" applyBorder="1" applyAlignment="1">
      <alignment horizontal="distributed" vertical="center"/>
    </xf>
    <xf numFmtId="0" fontId="14" fillId="13" borderId="5" xfId="8" applyFont="1" applyFill="1" applyBorder="1" applyAlignment="1">
      <alignment vertical="center"/>
    </xf>
    <xf numFmtId="0" fontId="14" fillId="13" borderId="4" xfId="8" applyFont="1" applyFill="1" applyBorder="1" applyAlignment="1">
      <alignment vertical="center"/>
    </xf>
    <xf numFmtId="0" fontId="14" fillId="13" borderId="6" xfId="8" applyFont="1" applyFill="1" applyBorder="1" applyAlignment="1">
      <alignment vertical="center"/>
    </xf>
    <xf numFmtId="0" fontId="14" fillId="13" borderId="8" xfId="8" applyFont="1" applyFill="1" applyBorder="1" applyAlignment="1">
      <alignment vertical="center"/>
    </xf>
    <xf numFmtId="0" fontId="14" fillId="0" borderId="5" xfId="8" applyFont="1" applyBorder="1" applyAlignment="1">
      <alignment vertical="center"/>
    </xf>
    <xf numFmtId="0" fontId="14" fillId="0" borderId="4" xfId="8" applyFont="1" applyBorder="1" applyAlignment="1">
      <alignment vertical="center"/>
    </xf>
    <xf numFmtId="0" fontId="14" fillId="0" borderId="6" xfId="8" applyFont="1" applyBorder="1" applyAlignment="1">
      <alignment vertical="center"/>
    </xf>
    <xf numFmtId="0" fontId="14" fillId="0" borderId="7" xfId="8" applyFont="1" applyBorder="1" applyAlignment="1">
      <alignment vertical="center"/>
    </xf>
    <xf numFmtId="0" fontId="14" fillId="0" borderId="3" xfId="8" applyFont="1" applyBorder="1" applyAlignment="1">
      <alignment vertical="center"/>
    </xf>
    <xf numFmtId="0" fontId="14" fillId="0" borderId="8" xfId="8" applyFont="1" applyBorder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14" fillId="0" borderId="4" xfId="8" applyFont="1" applyBorder="1" applyAlignment="1">
      <alignment horizontal="center" vertical="center"/>
    </xf>
    <xf numFmtId="0" fontId="14" fillId="0" borderId="6" xfId="8" applyFont="1" applyBorder="1" applyAlignment="1">
      <alignment horizontal="center" vertical="center"/>
    </xf>
    <xf numFmtId="0" fontId="14" fillId="0" borderId="8" xfId="8" applyFont="1" applyBorder="1" applyAlignment="1">
      <alignment horizontal="center" vertical="center"/>
    </xf>
    <xf numFmtId="0" fontId="14" fillId="13" borderId="5" xfId="8" applyFont="1" applyFill="1" applyBorder="1" applyAlignment="1">
      <alignment horizontal="center" vertical="center"/>
    </xf>
    <xf numFmtId="0" fontId="14" fillId="13" borderId="4" xfId="8" applyFont="1" applyFill="1" applyBorder="1" applyAlignment="1">
      <alignment horizontal="center" vertical="center"/>
    </xf>
    <xf numFmtId="0" fontId="14" fillId="13" borderId="58" xfId="8" applyFont="1" applyFill="1" applyBorder="1" applyAlignment="1">
      <alignment horizontal="center" vertical="center"/>
    </xf>
    <xf numFmtId="0" fontId="14" fillId="13" borderId="1" xfId="8" applyFont="1" applyFill="1" applyBorder="1" applyAlignment="1">
      <alignment horizontal="center" vertical="center"/>
    </xf>
    <xf numFmtId="0" fontId="14" fillId="13" borderId="0" xfId="8" applyFont="1" applyFill="1" applyAlignment="1">
      <alignment horizontal="center" vertical="center"/>
    </xf>
    <xf numFmtId="0" fontId="14" fillId="13" borderId="12" xfId="8" applyFont="1" applyFill="1" applyBorder="1" applyAlignment="1">
      <alignment horizontal="center" vertical="center"/>
    </xf>
    <xf numFmtId="0" fontId="14" fillId="13" borderId="55" xfId="8" applyFont="1" applyFill="1" applyBorder="1" applyAlignment="1">
      <alignment horizontal="center" vertical="center"/>
    </xf>
    <xf numFmtId="0" fontId="14" fillId="13" borderId="16" xfId="8" applyFont="1" applyFill="1" applyBorder="1" applyAlignment="1">
      <alignment horizontal="center" vertical="center"/>
    </xf>
    <xf numFmtId="0" fontId="14" fillId="13" borderId="17" xfId="8" applyFont="1" applyFill="1" applyBorder="1" applyAlignment="1">
      <alignment horizontal="center" vertical="center"/>
    </xf>
    <xf numFmtId="0" fontId="14" fillId="13" borderId="58" xfId="8" applyFont="1" applyFill="1" applyBorder="1" applyAlignment="1">
      <alignment vertical="center"/>
    </xf>
    <xf numFmtId="0" fontId="14" fillId="13" borderId="57" xfId="8" applyFont="1" applyFill="1" applyBorder="1" applyAlignment="1">
      <alignment vertical="center"/>
    </xf>
    <xf numFmtId="0" fontId="14" fillId="0" borderId="58" xfId="8" applyFont="1" applyBorder="1" applyAlignment="1">
      <alignment vertical="center"/>
    </xf>
    <xf numFmtId="0" fontId="14" fillId="0" borderId="57" xfId="8" applyFont="1" applyBorder="1" applyAlignment="1">
      <alignment vertical="center"/>
    </xf>
    <xf numFmtId="0" fontId="14" fillId="0" borderId="1" xfId="8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/>
    </xf>
    <xf numFmtId="0" fontId="14" fillId="0" borderId="12" xfId="8" applyFont="1" applyBorder="1" applyAlignment="1">
      <alignment horizontal="center" vertical="center"/>
    </xf>
    <xf numFmtId="0" fontId="14" fillId="13" borderId="4" xfId="8" applyFont="1" applyFill="1" applyBorder="1" applyAlignment="1">
      <alignment horizontal="distributed" vertical="center" justifyLastLine="1"/>
    </xf>
    <xf numFmtId="0" fontId="14" fillId="0" borderId="1" xfId="8" applyFont="1" applyBorder="1" applyAlignment="1">
      <alignment horizontal="distributed" vertical="center" justifyLastLine="1"/>
    </xf>
    <xf numFmtId="0" fontId="14" fillId="0" borderId="0" xfId="8" applyFont="1" applyAlignment="1">
      <alignment horizontal="distributed" vertical="center" justifyLastLine="1"/>
    </xf>
    <xf numFmtId="0" fontId="14" fillId="0" borderId="2" xfId="8" applyFont="1" applyBorder="1" applyAlignment="1">
      <alignment horizontal="distributed" vertical="center" justifyLastLine="1"/>
    </xf>
    <xf numFmtId="0" fontId="14" fillId="0" borderId="60" xfId="8" applyFont="1" applyBorder="1" applyAlignment="1">
      <alignment horizontal="distributed" vertical="center"/>
    </xf>
    <xf numFmtId="0" fontId="14" fillId="0" borderId="11" xfId="8" applyFont="1" applyBorder="1" applyAlignment="1">
      <alignment horizontal="distributed" vertical="center"/>
    </xf>
    <xf numFmtId="0" fontId="14" fillId="0" borderId="15" xfId="8" applyFont="1" applyBorder="1" applyAlignment="1">
      <alignment horizontal="distributed" vertical="center"/>
    </xf>
    <xf numFmtId="0" fontId="14" fillId="0" borderId="16" xfId="8" applyFont="1" applyBorder="1" applyAlignment="1">
      <alignment horizontal="distributed" vertical="center"/>
    </xf>
    <xf numFmtId="0" fontId="14" fillId="0" borderId="56" xfId="8" applyFont="1" applyBorder="1" applyAlignment="1">
      <alignment horizontal="distributed" vertical="center"/>
    </xf>
    <xf numFmtId="0" fontId="14" fillId="0" borderId="5" xfId="8" applyFont="1" applyBorder="1" applyAlignment="1">
      <alignment horizontal="distributed" vertical="center" indent="1"/>
    </xf>
    <xf numFmtId="0" fontId="14" fillId="0" borderId="4" xfId="8" applyFont="1" applyBorder="1" applyAlignment="1">
      <alignment horizontal="distributed" vertical="center" indent="1"/>
    </xf>
    <xf numFmtId="0" fontId="14" fillId="0" borderId="6" xfId="8" applyFont="1" applyBorder="1" applyAlignment="1">
      <alignment horizontal="distributed" vertical="center" indent="1"/>
    </xf>
    <xf numFmtId="0" fontId="14" fillId="0" borderId="7" xfId="8" applyFont="1" applyBorder="1" applyAlignment="1">
      <alignment horizontal="distributed" vertical="center" indent="1"/>
    </xf>
    <xf numFmtId="0" fontId="14" fillId="0" borderId="3" xfId="8" applyFont="1" applyBorder="1" applyAlignment="1">
      <alignment horizontal="distributed" vertical="center" indent="1"/>
    </xf>
    <xf numFmtId="0" fontId="14" fillId="0" borderId="8" xfId="8" applyFont="1" applyBorder="1" applyAlignment="1">
      <alignment horizontal="distributed" vertical="center" indent="1"/>
    </xf>
    <xf numFmtId="38" fontId="33" fillId="0" borderId="4" xfId="8" applyNumberFormat="1" applyFont="1" applyBorder="1" applyAlignment="1">
      <alignment vertical="center"/>
    </xf>
    <xf numFmtId="38" fontId="33" fillId="0" borderId="0" xfId="8" applyNumberFormat="1" applyFont="1" applyAlignment="1">
      <alignment vertical="center"/>
    </xf>
    <xf numFmtId="38" fontId="33" fillId="0" borderId="3" xfId="8" applyNumberFormat="1" applyFont="1" applyBorder="1" applyAlignment="1">
      <alignment vertical="center"/>
    </xf>
    <xf numFmtId="0" fontId="14" fillId="13" borderId="104" xfId="8" applyFont="1" applyFill="1" applyBorder="1" applyAlignment="1">
      <alignment horizontal="distributed" vertical="center" justifyLastLine="1"/>
    </xf>
    <xf numFmtId="0" fontId="14" fillId="13" borderId="100" xfId="8" applyFont="1" applyFill="1" applyBorder="1" applyAlignment="1">
      <alignment horizontal="distributed" vertical="center" justifyLastLine="1"/>
    </xf>
    <xf numFmtId="0" fontId="14" fillId="13" borderId="101" xfId="8" applyFont="1" applyFill="1" applyBorder="1" applyAlignment="1">
      <alignment horizontal="distributed" vertical="center" justifyLastLine="1"/>
    </xf>
    <xf numFmtId="0" fontId="14" fillId="13" borderId="102" xfId="8" applyFont="1" applyFill="1" applyBorder="1" applyAlignment="1">
      <alignment horizontal="distributed" vertical="center" justifyLastLine="1"/>
    </xf>
    <xf numFmtId="0" fontId="14" fillId="13" borderId="103" xfId="8" applyFont="1" applyFill="1" applyBorder="1" applyAlignment="1">
      <alignment horizontal="distributed" vertical="center" justifyLastLine="1"/>
    </xf>
    <xf numFmtId="0" fontId="14" fillId="13" borderId="12" xfId="8" applyFont="1" applyFill="1" applyBorder="1" applyAlignment="1">
      <alignment horizontal="distributed" vertical="center" justifyLastLine="1"/>
    </xf>
    <xf numFmtId="0" fontId="14" fillId="13" borderId="57" xfId="8" applyFont="1" applyFill="1" applyBorder="1" applyAlignment="1">
      <alignment horizontal="distributed" vertical="center" justifyLastLine="1"/>
    </xf>
    <xf numFmtId="0" fontId="14" fillId="0" borderId="58" xfId="8" applyFont="1" applyBorder="1" applyAlignment="1">
      <alignment horizontal="distributed" vertical="center" justifyLastLine="1"/>
    </xf>
    <xf numFmtId="0" fontId="14" fillId="0" borderId="57" xfId="8" applyFont="1" applyBorder="1" applyAlignment="1">
      <alignment horizontal="distributed" vertical="center" justifyLastLine="1"/>
    </xf>
    <xf numFmtId="0" fontId="14" fillId="13" borderId="58" xfId="8" applyFont="1" applyFill="1" applyBorder="1" applyAlignment="1">
      <alignment horizontal="distributed" vertical="center" justifyLastLine="1"/>
    </xf>
    <xf numFmtId="0" fontId="14" fillId="13" borderId="105" xfId="8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 wrapText="1"/>
    </xf>
    <xf numFmtId="0" fontId="17" fillId="0" borderId="0" xfId="0" applyFont="1" applyAlignment="1">
      <alignment vertical="center"/>
    </xf>
    <xf numFmtId="0" fontId="14" fillId="0" borderId="77" xfId="0" applyFont="1" applyBorder="1" applyAlignment="1">
      <alignment horizontal="distributed" vertical="center" textRotation="255"/>
    </xf>
    <xf numFmtId="0" fontId="14" fillId="0" borderId="79" xfId="0" applyFont="1" applyBorder="1" applyAlignment="1">
      <alignment horizontal="distributed" vertical="center" textRotation="255"/>
    </xf>
    <xf numFmtId="0" fontId="14" fillId="0" borderId="78" xfId="0" applyFont="1" applyBorder="1" applyAlignment="1">
      <alignment horizontal="distributed" vertical="center" textRotation="255"/>
    </xf>
    <xf numFmtId="0" fontId="7" fillId="0" borderId="1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top" wrapText="1"/>
    </xf>
    <xf numFmtId="0" fontId="53" fillId="0" borderId="5" xfId="0" applyFont="1" applyBorder="1" applyAlignment="1">
      <alignment horizontal="center" vertical="top" wrapText="1"/>
    </xf>
    <xf numFmtId="0" fontId="53" fillId="0" borderId="4" xfId="0" applyFont="1" applyBorder="1" applyAlignment="1">
      <alignment horizontal="center" vertical="top" wrapText="1"/>
    </xf>
    <xf numFmtId="0" fontId="53" fillId="0" borderId="6" xfId="0" applyFont="1" applyBorder="1" applyAlignment="1">
      <alignment horizontal="center" vertical="top" wrapText="1"/>
    </xf>
    <xf numFmtId="0" fontId="53" fillId="0" borderId="1" xfId="0" applyFont="1" applyBorder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7" xfId="0" applyFont="1" applyBorder="1" applyAlignment="1">
      <alignment horizontal="center" vertical="top" wrapText="1"/>
    </xf>
    <xf numFmtId="0" fontId="53" fillId="0" borderId="3" xfId="0" applyFont="1" applyBorder="1" applyAlignment="1">
      <alignment horizontal="center" vertical="top" wrapText="1"/>
    </xf>
    <xf numFmtId="0" fontId="53" fillId="0" borderId="8" xfId="0" applyFont="1" applyBorder="1" applyAlignment="1">
      <alignment horizontal="center" vertical="top" wrapText="1"/>
    </xf>
    <xf numFmtId="0" fontId="53" fillId="0" borderId="5" xfId="0" applyFont="1" applyBorder="1" applyAlignment="1">
      <alignment horizontal="center" vertical="top"/>
    </xf>
    <xf numFmtId="0" fontId="53" fillId="0" borderId="4" xfId="0" applyFont="1" applyBorder="1" applyAlignment="1">
      <alignment horizontal="center" vertical="top"/>
    </xf>
    <xf numFmtId="0" fontId="53" fillId="0" borderId="6" xfId="0" applyFont="1" applyBorder="1" applyAlignment="1">
      <alignment horizontal="center" vertical="top"/>
    </xf>
    <xf numFmtId="0" fontId="53" fillId="0" borderId="1" xfId="0" applyFont="1" applyBorder="1" applyAlignment="1">
      <alignment horizontal="center" vertical="top"/>
    </xf>
    <xf numFmtId="0" fontId="53" fillId="0" borderId="0" xfId="0" applyFont="1" applyAlignment="1">
      <alignment horizontal="center" vertical="top"/>
    </xf>
    <xf numFmtId="0" fontId="53" fillId="0" borderId="2" xfId="0" applyFont="1" applyBorder="1" applyAlignment="1">
      <alignment horizontal="center" vertical="top"/>
    </xf>
    <xf numFmtId="0" fontId="53" fillId="0" borderId="7" xfId="0" applyFont="1" applyBorder="1" applyAlignment="1">
      <alignment horizontal="center" vertical="top"/>
    </xf>
    <xf numFmtId="0" fontId="53" fillId="0" borderId="3" xfId="0" applyFont="1" applyBorder="1" applyAlignment="1">
      <alignment horizontal="center" vertical="top"/>
    </xf>
    <xf numFmtId="0" fontId="53" fillId="0" borderId="8" xfId="0" applyFont="1" applyBorder="1" applyAlignment="1">
      <alignment horizontal="center" vertical="top"/>
    </xf>
    <xf numFmtId="0" fontId="14" fillId="14" borderId="0" xfId="18" applyFont="1" applyFill="1">
      <alignment vertical="center"/>
    </xf>
    <xf numFmtId="0" fontId="14" fillId="0" borderId="0" xfId="18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18" applyFont="1" applyAlignment="1">
      <alignment vertical="center" wrapText="1"/>
    </xf>
    <xf numFmtId="0" fontId="19" fillId="0" borderId="0" xfId="18" applyFont="1" applyAlignment="1">
      <alignment horizontal="left" vertical="center"/>
    </xf>
    <xf numFmtId="0" fontId="19" fillId="0" borderId="0" xfId="18" applyFont="1" applyAlignment="1">
      <alignment horizontal="right" vertical="center"/>
    </xf>
    <xf numFmtId="0" fontId="14" fillId="14" borderId="0" xfId="18" applyFont="1" applyFill="1" applyAlignment="1">
      <alignment horizontal="center" vertical="center"/>
    </xf>
    <xf numFmtId="0" fontId="14" fillId="0" borderId="0" xfId="18" applyFont="1">
      <alignment vertical="center"/>
    </xf>
    <xf numFmtId="0" fontId="51" fillId="0" borderId="0" xfId="18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6" xfId="0" applyFont="1" applyBorder="1" applyAlignment="1">
      <alignment horizontal="left" vertical="center"/>
    </xf>
    <xf numFmtId="0" fontId="7" fillId="0" borderId="118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1" fillId="0" borderId="41" xfId="15" applyBorder="1" applyAlignment="1">
      <alignment horizontal="left" vertical="center"/>
    </xf>
    <xf numFmtId="0" fontId="1" fillId="0" borderId="37" xfId="15" applyBorder="1" applyAlignment="1">
      <alignment horizontal="left" vertical="center"/>
    </xf>
    <xf numFmtId="0" fontId="1" fillId="0" borderId="39" xfId="15" applyBorder="1" applyAlignment="1">
      <alignment horizontal="left" vertical="center"/>
    </xf>
    <xf numFmtId="0" fontId="1" fillId="0" borderId="108" xfId="15" applyBorder="1" applyAlignment="1">
      <alignment horizontal="left" vertical="center"/>
    </xf>
    <xf numFmtId="0" fontId="1" fillId="0" borderId="0" xfId="15" applyAlignment="1">
      <alignment horizontal="left" vertical="center"/>
    </xf>
    <xf numFmtId="0" fontId="1" fillId="0" borderId="107" xfId="15" applyBorder="1" applyAlignment="1">
      <alignment horizontal="left" vertical="center"/>
    </xf>
    <xf numFmtId="0" fontId="1" fillId="0" borderId="110" xfId="15" applyBorder="1" applyAlignment="1">
      <alignment horizontal="left" vertical="center"/>
    </xf>
    <xf numFmtId="0" fontId="1" fillId="0" borderId="21" xfId="15" applyBorder="1" applyAlignment="1">
      <alignment horizontal="left" vertical="center"/>
    </xf>
    <xf numFmtId="0" fontId="1" fillId="0" borderId="109" xfId="15" applyBorder="1" applyAlignment="1">
      <alignment horizontal="left" vertical="center"/>
    </xf>
    <xf numFmtId="0" fontId="0" fillId="0" borderId="134" xfId="15" applyFont="1" applyBorder="1" applyAlignment="1">
      <alignment horizontal="left" vertical="center"/>
    </xf>
    <xf numFmtId="0" fontId="0" fillId="0" borderId="135" xfId="15" applyFont="1" applyBorder="1" applyAlignment="1">
      <alignment horizontal="left" vertical="center"/>
    </xf>
    <xf numFmtId="0" fontId="0" fillId="0" borderId="136" xfId="15" applyFont="1" applyBorder="1" applyAlignment="1">
      <alignment horizontal="left" vertical="center"/>
    </xf>
    <xf numFmtId="0" fontId="0" fillId="0" borderId="139" xfId="15" applyFont="1" applyBorder="1" applyAlignment="1">
      <alignment horizontal="left" vertical="center" wrapText="1"/>
    </xf>
    <xf numFmtId="0" fontId="0" fillId="0" borderId="4" xfId="15" applyFont="1" applyBorder="1" applyAlignment="1">
      <alignment horizontal="left" vertical="center" wrapText="1"/>
    </xf>
    <xf numFmtId="0" fontId="0" fillId="0" borderId="140" xfId="15" applyFont="1" applyBorder="1" applyAlignment="1">
      <alignment horizontal="left" vertical="center" wrapText="1"/>
    </xf>
    <xf numFmtId="0" fontId="0" fillId="0" borderId="141" xfId="15" applyFont="1" applyBorder="1" applyAlignment="1">
      <alignment horizontal="left" vertical="center" wrapText="1"/>
    </xf>
    <xf numFmtId="0" fontId="0" fillId="0" borderId="0" xfId="15" applyFont="1" applyAlignment="1">
      <alignment horizontal="left" vertical="center" wrapText="1"/>
    </xf>
    <xf numFmtId="0" fontId="0" fillId="0" borderId="142" xfId="15" applyFont="1" applyBorder="1" applyAlignment="1">
      <alignment horizontal="left" vertical="center" wrapText="1"/>
    </xf>
    <xf numFmtId="0" fontId="0" fillId="0" borderId="143" xfId="15" applyFont="1" applyBorder="1" applyAlignment="1">
      <alignment horizontal="left" vertical="center" wrapText="1"/>
    </xf>
    <xf numFmtId="0" fontId="0" fillId="0" borderId="3" xfId="15" applyFont="1" applyBorder="1" applyAlignment="1">
      <alignment horizontal="left" vertical="center" wrapText="1"/>
    </xf>
    <xf numFmtId="0" fontId="0" fillId="0" borderId="144" xfId="15" applyFont="1" applyBorder="1" applyAlignment="1">
      <alignment horizontal="left" vertical="center" wrapText="1"/>
    </xf>
    <xf numFmtId="0" fontId="0" fillId="0" borderId="145" xfId="15" applyFont="1" applyBorder="1" applyAlignment="1">
      <alignment horizontal="left" vertical="center" wrapText="1"/>
    </xf>
    <xf numFmtId="0" fontId="1" fillId="0" borderId="18" xfId="15" applyBorder="1" applyAlignment="1">
      <alignment horizontal="left" vertical="center" wrapText="1"/>
    </xf>
    <xf numFmtId="0" fontId="1" fillId="0" borderId="146" xfId="15" applyBorder="1" applyAlignment="1">
      <alignment horizontal="left" vertical="center" wrapText="1"/>
    </xf>
    <xf numFmtId="0" fontId="1" fillId="0" borderId="4" xfId="15" applyBorder="1" applyAlignment="1">
      <alignment horizontal="left" vertical="center" wrapText="1"/>
    </xf>
    <xf numFmtId="0" fontId="1" fillId="0" borderId="140" xfId="15" applyBorder="1" applyAlignment="1">
      <alignment horizontal="left" vertical="center" wrapText="1"/>
    </xf>
    <xf numFmtId="0" fontId="1" fillId="0" borderId="141" xfId="15" applyBorder="1" applyAlignment="1">
      <alignment horizontal="left" vertical="center" wrapText="1"/>
    </xf>
    <xf numFmtId="0" fontId="1" fillId="0" borderId="0" xfId="15" applyAlignment="1">
      <alignment horizontal="left" vertical="center" wrapText="1"/>
    </xf>
    <xf numFmtId="0" fontId="1" fillId="0" borderId="142" xfId="15" applyBorder="1" applyAlignment="1">
      <alignment horizontal="left" vertical="center" wrapText="1"/>
    </xf>
    <xf numFmtId="0" fontId="1" fillId="0" borderId="143" xfId="15" applyBorder="1" applyAlignment="1">
      <alignment horizontal="left" vertical="center" wrapText="1"/>
    </xf>
    <xf numFmtId="0" fontId="1" fillId="0" borderId="3" xfId="15" applyBorder="1" applyAlignment="1">
      <alignment horizontal="left" vertical="center" wrapText="1"/>
    </xf>
    <xf numFmtId="0" fontId="1" fillId="0" borderId="144" xfId="15" applyBorder="1" applyAlignment="1">
      <alignment horizontal="left" vertical="center" wrapText="1"/>
    </xf>
    <xf numFmtId="0" fontId="1" fillId="0" borderId="147" xfId="15" applyBorder="1" applyAlignment="1">
      <alignment horizontal="left" vertical="center" wrapText="1"/>
    </xf>
    <xf numFmtId="0" fontId="1" fillId="0" borderId="148" xfId="15" applyBorder="1" applyAlignment="1">
      <alignment horizontal="left" vertical="center" wrapText="1"/>
    </xf>
    <xf numFmtId="0" fontId="1" fillId="0" borderId="149" xfId="15" applyBorder="1" applyAlignment="1">
      <alignment horizontal="left" vertical="center" wrapText="1"/>
    </xf>
    <xf numFmtId="0" fontId="0" fillId="0" borderId="152" xfId="15" applyFont="1" applyBorder="1" applyAlignment="1">
      <alignment horizontal="left" vertical="center"/>
    </xf>
    <xf numFmtId="0" fontId="1" fillId="0" borderId="153" xfId="15" applyBorder="1" applyAlignment="1">
      <alignment horizontal="left" vertical="center"/>
    </xf>
    <xf numFmtId="0" fontId="1" fillId="0" borderId="154" xfId="15" applyBorder="1" applyAlignment="1">
      <alignment horizontal="left" vertical="center"/>
    </xf>
    <xf numFmtId="0" fontId="1" fillId="0" borderId="135" xfId="15" applyBorder="1" applyAlignment="1">
      <alignment horizontal="left" vertical="center"/>
    </xf>
    <xf numFmtId="0" fontId="1" fillId="0" borderId="136" xfId="15" applyBorder="1" applyAlignment="1">
      <alignment horizontal="left" vertical="center"/>
    </xf>
    <xf numFmtId="0" fontId="0" fillId="0" borderId="18" xfId="15" applyFont="1" applyBorder="1" applyAlignment="1">
      <alignment horizontal="left" vertical="center" wrapText="1"/>
    </xf>
    <xf numFmtId="0" fontId="0" fillId="0" borderId="146" xfId="15" applyFont="1" applyBorder="1" applyAlignment="1">
      <alignment horizontal="left" vertical="center" wrapText="1"/>
    </xf>
    <xf numFmtId="0" fontId="14" fillId="0" borderId="77" xfId="0" applyFont="1" applyBorder="1" applyAlignment="1">
      <alignment horizontal="center" vertical="distributed" textRotation="255" justifyLastLine="1"/>
    </xf>
    <xf numFmtId="0" fontId="14" fillId="0" borderId="79" xfId="0" applyFont="1" applyBorder="1" applyAlignment="1">
      <alignment horizontal="center" vertical="distributed" textRotation="255" justifyLastLine="1"/>
    </xf>
    <xf numFmtId="0" fontId="14" fillId="0" borderId="78" xfId="0" applyFont="1" applyBorder="1" applyAlignment="1">
      <alignment horizontal="center" vertical="distributed" textRotation="255" justifyLastLine="1"/>
    </xf>
    <xf numFmtId="0" fontId="15" fillId="0" borderId="54" xfId="0" applyFont="1" applyBorder="1" applyAlignment="1">
      <alignment horizontal="distributed" vertical="center" indent="20"/>
    </xf>
    <xf numFmtId="0" fontId="16" fillId="0" borderId="54" xfId="0" applyFont="1" applyBorder="1" applyAlignment="1">
      <alignment horizontal="distributed" vertical="center" indent="20"/>
    </xf>
    <xf numFmtId="0" fontId="7" fillId="0" borderId="54" xfId="0" applyFont="1" applyBorder="1" applyAlignment="1">
      <alignment horizontal="distributed" vertical="center" indent="20"/>
    </xf>
    <xf numFmtId="0" fontId="7" fillId="0" borderId="80" xfId="0" applyFont="1" applyBorder="1" applyAlignment="1">
      <alignment horizontal="distributed" vertical="center" indent="20"/>
    </xf>
    <xf numFmtId="0" fontId="14" fillId="0" borderId="81" xfId="0" applyFont="1" applyBorder="1" applyAlignment="1">
      <alignment horizontal="distributed" vertical="center" justifyLastLine="1"/>
    </xf>
    <xf numFmtId="0" fontId="14" fillId="0" borderId="82" xfId="0" applyFont="1" applyBorder="1" applyAlignment="1">
      <alignment horizontal="distributed" vertical="center" justifyLastLine="1"/>
    </xf>
    <xf numFmtId="0" fontId="14" fillId="0" borderId="77" xfId="0" applyFont="1" applyBorder="1" applyAlignment="1">
      <alignment vertical="distributed" textRotation="255" justifyLastLine="1"/>
    </xf>
    <xf numFmtId="0" fontId="14" fillId="0" borderId="79" xfId="0" applyFont="1" applyBorder="1" applyAlignment="1">
      <alignment vertical="distributed" textRotation="255" justifyLastLine="1"/>
    </xf>
    <xf numFmtId="38" fontId="14" fillId="0" borderId="0" xfId="0" applyNumberFormat="1" applyFont="1" applyAlignment="1">
      <alignment vertical="center"/>
    </xf>
    <xf numFmtId="0" fontId="8" fillId="0" borderId="0" xfId="6" applyFont="1" applyAlignment="1">
      <alignment horizontal="distributed" vertical="center"/>
    </xf>
    <xf numFmtId="0" fontId="8" fillId="0" borderId="0" xfId="6" applyFont="1" applyAlignment="1">
      <alignment vertical="center"/>
    </xf>
    <xf numFmtId="0" fontId="9" fillId="0" borderId="172" xfId="7" applyFont="1" applyBorder="1" applyAlignment="1">
      <alignment horizontal="center" vertical="center" textRotation="255" wrapText="1" shrinkToFit="1"/>
    </xf>
    <xf numFmtId="0" fontId="9" fillId="0" borderId="158" xfId="7" applyFont="1" applyBorder="1" applyAlignment="1">
      <alignment horizontal="center" vertical="center" textRotation="255" wrapText="1" shrinkToFit="1"/>
    </xf>
    <xf numFmtId="0" fontId="9" fillId="0" borderId="173" xfId="7" applyFont="1" applyBorder="1" applyAlignment="1">
      <alignment horizontal="center" vertical="center" textRotation="255" wrapText="1" shrinkToFit="1"/>
    </xf>
    <xf numFmtId="0" fontId="23" fillId="0" borderId="0" xfId="6" applyFont="1" applyAlignment="1">
      <alignment horizontal="distributed" vertical="center"/>
    </xf>
    <xf numFmtId="0" fontId="23" fillId="0" borderId="0" xfId="6" applyFont="1" applyAlignment="1">
      <alignment vertical="center"/>
    </xf>
    <xf numFmtId="0" fontId="8" fillId="10" borderId="0" xfId="6" applyFont="1" applyFill="1" applyAlignment="1">
      <alignment vertical="center"/>
    </xf>
    <xf numFmtId="176" fontId="9" fillId="0" borderId="0" xfId="6" applyNumberFormat="1" applyFont="1" applyAlignment="1">
      <alignment horizontal="distributed" vertical="center"/>
    </xf>
    <xf numFmtId="0" fontId="9" fillId="0" borderId="0" xfId="6" applyFont="1" applyAlignment="1">
      <alignment vertical="center"/>
    </xf>
    <xf numFmtId="0" fontId="8" fillId="10" borderId="0" xfId="6" applyFont="1" applyFill="1" applyAlignment="1">
      <alignment horizontal="distributed" vertical="center"/>
    </xf>
    <xf numFmtId="0" fontId="8" fillId="0" borderId="0" xfId="6" applyFont="1" applyAlignment="1">
      <alignment horizontal="center" vertical="center"/>
    </xf>
    <xf numFmtId="0" fontId="37" fillId="0" borderId="0" xfId="6" applyFont="1" applyAlignment="1">
      <alignment horizontal="distributed" vertical="center"/>
    </xf>
    <xf numFmtId="0" fontId="34" fillId="0" borderId="0" xfId="6" applyFont="1" applyAlignment="1">
      <alignment horizontal="center" vertical="center"/>
    </xf>
    <xf numFmtId="0" fontId="9" fillId="0" borderId="81" xfId="7" applyFont="1" applyBorder="1" applyAlignment="1">
      <alignment horizontal="center" vertical="center"/>
    </xf>
    <xf numFmtId="0" fontId="9" fillId="0" borderId="84" xfId="7" applyFont="1" applyBorder="1" applyAlignment="1">
      <alignment horizontal="center" vertical="center"/>
    </xf>
    <xf numFmtId="0" fontId="9" fillId="0" borderId="106" xfId="7" applyFont="1" applyBorder="1" applyAlignment="1">
      <alignment horizontal="center" vertical="center"/>
    </xf>
    <xf numFmtId="0" fontId="8" fillId="0" borderId="21" xfId="6" applyFont="1" applyBorder="1" applyAlignment="1">
      <alignment horizontal="center" vertical="center"/>
    </xf>
    <xf numFmtId="0" fontId="8" fillId="10" borderId="9" xfId="6" applyFont="1" applyFill="1" applyBorder="1" applyAlignment="1">
      <alignment vertical="center"/>
    </xf>
    <xf numFmtId="0" fontId="11" fillId="0" borderId="0" xfId="6" applyFont="1" applyAlignment="1">
      <alignment horizontal="distributed" vertical="center" justifyLastLine="1"/>
    </xf>
    <xf numFmtId="0" fontId="9" fillId="0" borderId="81" xfId="6" applyFont="1" applyBorder="1" applyAlignment="1">
      <alignment horizontal="center" vertical="center"/>
    </xf>
    <xf numFmtId="0" fontId="9" fillId="0" borderId="84" xfId="6" applyFont="1" applyBorder="1" applyAlignment="1">
      <alignment horizontal="center" vertical="center"/>
    </xf>
    <xf numFmtId="0" fontId="9" fillId="0" borderId="82" xfId="6" applyFont="1" applyBorder="1" applyAlignment="1">
      <alignment horizontal="center" vertical="center"/>
    </xf>
    <xf numFmtId="0" fontId="8" fillId="10" borderId="9" xfId="6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9">
    <cellStyle name="ハイパーリンク 2" xfId="11" xr:uid="{EF21CEAF-230E-4131-9A19-F0F6A8E8B273}"/>
    <cellStyle name="桁区切り 2" xfId="1" xr:uid="{00000000-0005-0000-0000-000000000000}"/>
    <cellStyle name="桁区切り 3" xfId="17" xr:uid="{DF614346-B996-4A0F-BF3D-5EB2458EBFF0}"/>
    <cellStyle name="通貨 2" xfId="2" xr:uid="{00000000-0005-0000-0000-000001000000}"/>
    <cellStyle name="標準" xfId="0" builtinId="0"/>
    <cellStyle name="標準 2" xfId="3" xr:uid="{00000000-0005-0000-0000-000003000000}"/>
    <cellStyle name="標準 2 2" xfId="16" xr:uid="{83394422-634F-480C-B386-1000573E67F4}"/>
    <cellStyle name="標準 3" xfId="10" xr:uid="{84815CFF-B6AD-4139-9511-1600450FB38B}"/>
    <cellStyle name="標準 4" xfId="12" xr:uid="{6C774D5E-0FBD-4121-822B-AD040361482E}"/>
    <cellStyle name="標準_H14完成図作成要領" xfId="4" xr:uid="{00000000-0005-0000-0000-000004000000}"/>
    <cellStyle name="標準_Sheet1" xfId="18" xr:uid="{267788E5-B9AA-4A6C-A653-A28F4C6F01B7}"/>
    <cellStyle name="標準_工程表" xfId="5" xr:uid="{00000000-0005-0000-0000-000005000000}"/>
    <cellStyle name="標準_更新＿写真提出フォーマット" xfId="15" xr:uid="{6E754EF6-1586-4D41-A830-B9F14432C4E4}"/>
    <cellStyle name="標準_成果品納入" xfId="6" xr:uid="{00000000-0005-0000-0000-000006000000}"/>
    <cellStyle name="標準_成果品納入書" xfId="7" xr:uid="{00000000-0005-0000-0000-000007000000}"/>
    <cellStyle name="標準_設計委託工事書類" xfId="8" xr:uid="{00000000-0005-0000-0000-000008000000}"/>
    <cellStyle name="標準_別添様式第1" xfId="13" xr:uid="{716C01F4-2961-46EC-9F2A-3BA2C3E0368D}"/>
    <cellStyle name="標準_別添様式第2" xfId="14" xr:uid="{7690FB77-4F08-4A54-BE68-A63BCBC1B7FB}"/>
    <cellStyle name="未定義" xfId="9" xr:uid="{00000000-0005-0000-0000-000009000000}"/>
  </cellStyles>
  <dxfs count="2">
    <dxf>
      <fill>
        <patternFill patternType="mediumGray"/>
      </fill>
    </dxf>
    <dxf>
      <fill>
        <patternFill patternType="mediumGray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244929</xdr:colOff>
      <xdr:row>11</xdr:row>
      <xdr:rowOff>27214</xdr:rowOff>
    </xdr:from>
    <xdr:to>
      <xdr:col>20</xdr:col>
      <xdr:colOff>272142</xdr:colOff>
      <xdr:row>14</xdr:row>
      <xdr:rowOff>108856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7250" y="3265714"/>
          <a:ext cx="4653642" cy="1020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000"/>
            </a:lnSpc>
          </a:pPr>
          <a:r>
            <a:rPr kumimoji="1" lang="ja-JP" altLang="en-US" sz="2400">
              <a:solidFill>
                <a:srgbClr val="FF0000"/>
              </a:solidFill>
            </a:rPr>
            <a:t>委託内容に変更が生じる場合等に</a:t>
          </a:r>
          <a:endParaRPr kumimoji="1" lang="en-US" altLang="ja-JP" sz="2400">
            <a:solidFill>
              <a:srgbClr val="FF0000"/>
            </a:solidFill>
          </a:endParaRPr>
        </a:p>
        <a:p>
          <a:pPr>
            <a:lnSpc>
              <a:spcPts val="3000"/>
            </a:lnSpc>
          </a:pPr>
          <a:r>
            <a:rPr kumimoji="1" lang="ja-JP" altLang="en-US" sz="2400">
              <a:solidFill>
                <a:srgbClr val="FF0000"/>
              </a:solidFill>
            </a:rPr>
            <a:t>使用してください。</a:t>
          </a:r>
          <a:endParaRPr kumimoji="1" lang="en-US" altLang="ja-JP" sz="2400">
            <a:solidFill>
              <a:srgbClr val="FF0000"/>
            </a:solidFill>
          </a:endParaRPr>
        </a:p>
        <a:p>
          <a:pPr>
            <a:lnSpc>
              <a:spcPts val="3000"/>
            </a:lnSpc>
          </a:pPr>
          <a:endParaRPr kumimoji="1" lang="ja-JP" altLang="en-US" sz="240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26</xdr:col>
      <xdr:colOff>0</xdr:colOff>
      <xdr:row>34</xdr:row>
      <xdr:rowOff>0</xdr:rowOff>
    </xdr:from>
    <xdr:to>
      <xdr:col>28</xdr:col>
      <xdr:colOff>420460</xdr:colOff>
      <xdr:row>40</xdr:row>
      <xdr:rowOff>91167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79821" y="9007929"/>
          <a:ext cx="1781175" cy="1152524"/>
        </a:xfrm>
        <a:prstGeom prst="rect">
          <a:avLst/>
        </a:prstGeom>
        <a:solidFill>
          <a:srgbClr val="FFFF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←押印必要</a:t>
          </a:r>
          <a:endParaRPr kumimoji="1" lang="ja-JP" altLang="en-US" sz="105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184785</xdr:colOff>
      <xdr:row>4</xdr:row>
      <xdr:rowOff>1905</xdr:rowOff>
    </xdr:from>
    <xdr:to>
      <xdr:col>9</xdr:col>
      <xdr:colOff>297</xdr:colOff>
      <xdr:row>32</xdr:row>
      <xdr:rowOff>95276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F00-000001100000}"/>
            </a:ext>
          </a:extLst>
        </xdr:cNvPr>
        <xdr:cNvSpPr>
          <a:spLocks noChangeArrowheads="1"/>
        </xdr:cNvSpPr>
      </xdr:nvSpPr>
      <xdr:spPr bwMode="auto">
        <a:xfrm rot="10800000">
          <a:off x="638175" y="857250"/>
          <a:ext cx="4324350" cy="5495925"/>
        </a:xfrm>
        <a:prstGeom prst="cube">
          <a:avLst>
            <a:gd name="adj" fmla="val 141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2100"/>
            </a:lnSpc>
            <a:defRPr sz="1000"/>
          </a:pPr>
          <a:endParaRPr lang="ja-JP" altLang="en-US" sz="18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2100"/>
            </a:lnSpc>
            <a:defRPr sz="1000"/>
          </a:pPr>
          <a:endParaRPr lang="ja-JP" altLang="en-US" sz="18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2100"/>
            </a:lnSpc>
            <a:defRPr sz="1000"/>
          </a:pPr>
          <a:endParaRPr lang="ja-JP" altLang="en-US" sz="18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2200"/>
            </a:lnSpc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設 計 成 果 品</a:t>
          </a: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委託名：○○○○○○○○○○設計委託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5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着手：令和　　年　　月　　日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完了：令和　　年　　月　　日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受託者　○○○○○○○○○</a:t>
          </a:r>
        </a:p>
      </xdr:txBody>
    </xdr:sp>
    <xdr:clientData/>
  </xdr:twoCellAnchor>
  <xdr:twoCellAnchor>
    <xdr:from>
      <xdr:col>9</xdr:col>
      <xdr:colOff>46388</xdr:colOff>
      <xdr:row>2</xdr:row>
      <xdr:rowOff>61627</xdr:rowOff>
    </xdr:from>
    <xdr:to>
      <xdr:col>18</xdr:col>
      <xdr:colOff>1743</xdr:colOff>
      <xdr:row>35</xdr:row>
      <xdr:rowOff>72839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00000000-0008-0000-0F00-000002100000}"/>
            </a:ext>
          </a:extLst>
        </xdr:cNvPr>
        <xdr:cNvSpPr>
          <a:spLocks noChangeArrowheads="1"/>
        </xdr:cNvSpPr>
      </xdr:nvSpPr>
      <xdr:spPr bwMode="auto">
        <a:xfrm>
          <a:off x="4704114" y="521068"/>
          <a:ext cx="4579959" cy="6376153"/>
        </a:xfrm>
        <a:prstGeom prst="flowChartMultidocumen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　○図書内容（目次</a:t>
          </a:r>
          <a:r>
            <a:rPr lang="en-US" altLang="ja-JP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ｲﾝﾃﾞｯｸｽ共）</a:t>
          </a: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①表紙･目次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②成果品納入ﾘｽﾄ及び設計担当者ﾘｽﾄ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③設計現場調査書及び基本設計書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(A4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版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④設計内訳書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設計手持資料用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⑤複合単価算出書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⑥代価表、別紙内訳書等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⑦見積比較表、見積書原本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採用機器等カタログカラーコピー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⑧設計計算書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各種計算書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構造･電気･機械等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機種及び機器能力選定理由書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⑨数量集計表及び元拾い調書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⑩工事工程表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⑪関係官公署打合せ記録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⑫縮小図面、その他設計図等のコピー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⑬現地調査等の写真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⑭電子ﾃﾞｰﾀ（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USB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メモリ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設計図面（原則 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JWW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形式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+PDF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形式）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　　　　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※PDF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形式はデータを結合し、”しおり”を追加する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　　　　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※SXF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形式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(sfc,p21)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の場合は協議による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工事費内訳書等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RIBC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形式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XLS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形式）　　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数量調書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(XLS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及び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PDF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形式）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上記①～⑬までの</a:t>
          </a: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PDF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</a:t>
          </a:r>
        </a:p>
      </xdr:txBody>
    </xdr:sp>
    <xdr:clientData/>
  </xdr:twoCellAnchor>
  <xdr:twoCellAnchor>
    <xdr:from>
      <xdr:col>2</xdr:col>
      <xdr:colOff>339090</xdr:colOff>
      <xdr:row>5</xdr:row>
      <xdr:rowOff>0</xdr:rowOff>
    </xdr:from>
    <xdr:to>
      <xdr:col>2</xdr:col>
      <xdr:colOff>339090</xdr:colOff>
      <xdr:row>8</xdr:row>
      <xdr:rowOff>93659</xdr:rowOff>
    </xdr:to>
    <xdr:sp macro="" textlink="">
      <xdr:nvSpPr>
        <xdr:cNvPr id="4099" name="WordArt 3">
          <a:extLst>
            <a:ext uri="{FF2B5EF4-FFF2-40B4-BE49-F238E27FC236}">
              <a16:creationId xmlns:a16="http://schemas.microsoft.com/office/drawing/2014/main" id="{00000000-0008-0000-0F00-000003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14375" y="1019175"/>
          <a:ext cx="428625" cy="7620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令和○○年度</a:t>
          </a:r>
        </a:p>
      </xdr:txBody>
    </xdr:sp>
    <xdr:clientData/>
  </xdr:twoCellAnchor>
  <xdr:twoCellAnchor>
    <xdr:from>
      <xdr:col>2</xdr:col>
      <xdr:colOff>267256</xdr:colOff>
      <xdr:row>5</xdr:row>
      <xdr:rowOff>82364</xdr:rowOff>
    </xdr:from>
    <xdr:to>
      <xdr:col>3</xdr:col>
      <xdr:colOff>48315</xdr:colOff>
      <xdr:row>31</xdr:row>
      <xdr:rowOff>40397</xdr:rowOff>
    </xdr:to>
    <xdr:sp macro="" textlink="">
      <xdr:nvSpPr>
        <xdr:cNvPr id="4100" name="WordArt 4">
          <a:extLst>
            <a:ext uri="{FF2B5EF4-FFF2-40B4-BE49-F238E27FC236}">
              <a16:creationId xmlns:a16="http://schemas.microsoft.com/office/drawing/2014/main" id="{00000000-0008-0000-0F00-00000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232650" y="3585882"/>
          <a:ext cx="4863353" cy="246532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2665"/>
            </a:avLst>
          </a:prstTxWarp>
        </a:bodyPr>
        <a:lstStyle/>
        <a:p>
          <a:pPr algn="ctr" rtl="0" fontAlgn="auto"/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委託名　　　　受託者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176893</xdr:colOff>
      <xdr:row>18</xdr:row>
      <xdr:rowOff>27214</xdr:rowOff>
    </xdr:from>
    <xdr:to>
      <xdr:col>30</xdr:col>
      <xdr:colOff>380520</xdr:colOff>
      <xdr:row>20</xdr:row>
      <xdr:rowOff>190820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15893" y="6871607"/>
          <a:ext cx="1564341" cy="9256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104775</xdr:colOff>
      <xdr:row>3</xdr:row>
      <xdr:rowOff>85725</xdr:rowOff>
    </xdr:from>
    <xdr:to>
      <xdr:col>65</xdr:col>
      <xdr:colOff>68916</xdr:colOff>
      <xdr:row>6</xdr:row>
      <xdr:rowOff>96931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096625" y="390525"/>
          <a:ext cx="1564341" cy="9256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247651</xdr:colOff>
      <xdr:row>26</xdr:row>
      <xdr:rowOff>57150</xdr:rowOff>
    </xdr:from>
    <xdr:to>
      <xdr:col>18</xdr:col>
      <xdr:colOff>266701</xdr:colOff>
      <xdr:row>29</xdr:row>
      <xdr:rowOff>325531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53226" y="8772525"/>
          <a:ext cx="1390650" cy="132565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285751</xdr:colOff>
      <xdr:row>9</xdr:row>
      <xdr:rowOff>71438</xdr:rowOff>
    </xdr:from>
    <xdr:to>
      <xdr:col>33</xdr:col>
      <xdr:colOff>250032</xdr:colOff>
      <xdr:row>15</xdr:row>
      <xdr:rowOff>201706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9407" y="1607344"/>
          <a:ext cx="2726531" cy="13447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10</xdr:row>
      <xdr:rowOff>161925</xdr:rowOff>
    </xdr:from>
    <xdr:to>
      <xdr:col>21</xdr:col>
      <xdr:colOff>123825</xdr:colOff>
      <xdr:row>16</xdr:row>
      <xdr:rowOff>58831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934200" y="1876425"/>
          <a:ext cx="1257300" cy="9256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  <xdr:twoCellAnchor>
    <xdr:from>
      <xdr:col>19</xdr:col>
      <xdr:colOff>247649</xdr:colOff>
      <xdr:row>42</xdr:row>
      <xdr:rowOff>19050</xdr:rowOff>
    </xdr:from>
    <xdr:to>
      <xdr:col>20</xdr:col>
      <xdr:colOff>561974</xdr:colOff>
      <xdr:row>47</xdr:row>
      <xdr:rowOff>87406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943724" y="7219950"/>
          <a:ext cx="1000125" cy="9256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130968</xdr:colOff>
      <xdr:row>15</xdr:row>
      <xdr:rowOff>273844</xdr:rowOff>
    </xdr:from>
    <xdr:to>
      <xdr:col>24</xdr:col>
      <xdr:colOff>4622</xdr:colOff>
      <xdr:row>18</xdr:row>
      <xdr:rowOff>270763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C851FCD-4890-4C3F-AB86-FFB73D69EBE7}"/>
            </a:ext>
          </a:extLst>
        </xdr:cNvPr>
        <xdr:cNvSpPr/>
      </xdr:nvSpPr>
      <xdr:spPr>
        <a:xfrm>
          <a:off x="10679906" y="5500688"/>
          <a:ext cx="1564341" cy="9256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481853</xdr:colOff>
      <xdr:row>7</xdr:row>
      <xdr:rowOff>134471</xdr:rowOff>
    </xdr:from>
    <xdr:to>
      <xdr:col>33</xdr:col>
      <xdr:colOff>257735</xdr:colOff>
      <xdr:row>14</xdr:row>
      <xdr:rowOff>11206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1239500" y="1815353"/>
          <a:ext cx="3193676" cy="1042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提出物に合わせて内容を変更してください。</a:t>
          </a:r>
          <a:endParaRPr kumimoji="1" lang="en-US" altLang="ja-JP" sz="2400"/>
        </a:p>
      </xdr:txBody>
    </xdr:sp>
    <xdr:clientData/>
  </xdr:twoCellAnchor>
  <xdr:twoCellAnchor>
    <xdr:from>
      <xdr:col>28</xdr:col>
      <xdr:colOff>179294</xdr:colOff>
      <xdr:row>30</xdr:row>
      <xdr:rowOff>0</xdr:rowOff>
    </xdr:from>
    <xdr:to>
      <xdr:col>30</xdr:col>
      <xdr:colOff>376517</xdr:colOff>
      <xdr:row>34</xdr:row>
      <xdr:rowOff>141194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15D9850-6292-49F6-9C1D-8CA7FB193F4B}"/>
            </a:ext>
          </a:extLst>
        </xdr:cNvPr>
        <xdr:cNvSpPr/>
      </xdr:nvSpPr>
      <xdr:spPr>
        <a:xfrm>
          <a:off x="10936941" y="5995147"/>
          <a:ext cx="1564341" cy="92560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←押印不要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17</xdr:col>
      <xdr:colOff>8183</xdr:colOff>
      <xdr:row>25</xdr:row>
      <xdr:rowOff>71623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E00-000001080000}"/>
            </a:ext>
          </a:extLst>
        </xdr:cNvPr>
        <xdr:cNvSpPr>
          <a:spLocks noChangeArrowheads="1"/>
        </xdr:cNvSpPr>
      </xdr:nvSpPr>
      <xdr:spPr bwMode="auto">
        <a:xfrm>
          <a:off x="3929063" y="4250533"/>
          <a:ext cx="3027600" cy="2138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原　　図</a:t>
          </a:r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112805</xdr:colOff>
      <xdr:row>12</xdr:row>
      <xdr:rowOff>99265</xdr:rowOff>
    </xdr:to>
    <xdr:sp macro="" textlink="">
      <xdr:nvSpPr>
        <xdr:cNvPr id="2065" name="AutoShape 17">
          <a:extLst>
            <a:ext uri="{FF2B5EF4-FFF2-40B4-BE49-F238E27FC236}">
              <a16:creationId xmlns:a16="http://schemas.microsoft.com/office/drawing/2014/main" id="{00000000-0008-0000-0E00-000011080000}"/>
            </a:ext>
          </a:extLst>
        </xdr:cNvPr>
        <xdr:cNvSpPr>
          <a:spLocks noChangeArrowheads="1"/>
        </xdr:cNvSpPr>
      </xdr:nvSpPr>
      <xdr:spPr bwMode="auto">
        <a:xfrm>
          <a:off x="1697182" y="1004455"/>
          <a:ext cx="1516331" cy="219406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設計図面製本</a:t>
          </a:r>
        </a:p>
      </xdr:txBody>
    </xdr:sp>
    <xdr:clientData/>
  </xdr:twoCellAnchor>
  <xdr:twoCellAnchor editAs="oneCell">
    <xdr:from>
      <xdr:col>9</xdr:col>
      <xdr:colOff>48429</xdr:colOff>
      <xdr:row>4</xdr:row>
      <xdr:rowOff>0</xdr:rowOff>
    </xdr:from>
    <xdr:to>
      <xdr:col>10</xdr:col>
      <xdr:colOff>428564</xdr:colOff>
      <xdr:row>8</xdr:row>
      <xdr:rowOff>26715</xdr:rowOff>
    </xdr:to>
    <xdr:sp macro="" textlink="">
      <xdr:nvSpPr>
        <xdr:cNvPr id="2067" name="AutoShape 19">
          <a:extLst>
            <a:ext uri="{FF2B5EF4-FFF2-40B4-BE49-F238E27FC236}">
              <a16:creationId xmlns:a16="http://schemas.microsoft.com/office/drawing/2014/main" id="{00000000-0008-0000-0E00-000013080000}"/>
            </a:ext>
          </a:extLst>
        </xdr:cNvPr>
        <xdr:cNvSpPr>
          <a:spLocks noChangeArrowheads="1"/>
        </xdr:cNvSpPr>
      </xdr:nvSpPr>
      <xdr:spPr bwMode="auto">
        <a:xfrm>
          <a:off x="3606017" y="1000125"/>
          <a:ext cx="751671" cy="106487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内訳明細書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（金額なし）</a:t>
          </a:r>
        </a:p>
      </xdr:txBody>
    </xdr:sp>
    <xdr:clientData/>
  </xdr:twoCellAnchor>
  <xdr:twoCellAnchor editAs="oneCell">
    <xdr:from>
      <xdr:col>3</xdr:col>
      <xdr:colOff>52759</xdr:colOff>
      <xdr:row>17</xdr:row>
      <xdr:rowOff>0</xdr:rowOff>
    </xdr:from>
    <xdr:to>
      <xdr:col>5</xdr:col>
      <xdr:colOff>338</xdr:colOff>
      <xdr:row>21</xdr:row>
      <xdr:rowOff>26716</xdr:rowOff>
    </xdr:to>
    <xdr:sp macro="" textlink="">
      <xdr:nvSpPr>
        <xdr:cNvPr id="2071" name="AutoShape 23">
          <a:extLst>
            <a:ext uri="{FF2B5EF4-FFF2-40B4-BE49-F238E27FC236}">
              <a16:creationId xmlns:a16="http://schemas.microsoft.com/office/drawing/2014/main" id="{00000000-0008-0000-0E00-000017080000}"/>
            </a:ext>
          </a:extLst>
        </xdr:cNvPr>
        <xdr:cNvSpPr>
          <a:spLocks noChangeArrowheads="1"/>
        </xdr:cNvSpPr>
      </xdr:nvSpPr>
      <xdr:spPr bwMode="auto">
        <a:xfrm>
          <a:off x="1045091" y="4268933"/>
          <a:ext cx="756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48430</xdr:colOff>
      <xdr:row>7</xdr:row>
      <xdr:rowOff>0</xdr:rowOff>
    </xdr:from>
    <xdr:to>
      <xdr:col>11</xdr:col>
      <xdr:colOff>428564</xdr:colOff>
      <xdr:row>11</xdr:row>
      <xdr:rowOff>25671</xdr:rowOff>
    </xdr:to>
    <xdr:sp macro="" textlink="">
      <xdr:nvSpPr>
        <xdr:cNvPr id="2072" name="AutoShape 24">
          <a:extLst>
            <a:ext uri="{FF2B5EF4-FFF2-40B4-BE49-F238E27FC236}">
              <a16:creationId xmlns:a16="http://schemas.microsoft.com/office/drawing/2014/main" id="{00000000-0008-0000-0E00-000018080000}"/>
            </a:ext>
          </a:extLst>
        </xdr:cNvPr>
        <xdr:cNvSpPr>
          <a:spLocks noChangeArrowheads="1"/>
        </xdr:cNvSpPr>
      </xdr:nvSpPr>
      <xdr:spPr bwMode="auto">
        <a:xfrm>
          <a:off x="4034643" y="1750220"/>
          <a:ext cx="751670" cy="1063787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内訳明細書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金額入り）</a:t>
          </a:r>
        </a:p>
      </xdr:txBody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161293</xdr:colOff>
      <xdr:row>16</xdr:row>
      <xdr:rowOff>26715</xdr:rowOff>
    </xdr:to>
    <xdr:sp macro="" textlink="">
      <xdr:nvSpPr>
        <xdr:cNvPr id="2073" name="AutoShape 25">
          <a:extLst>
            <a:ext uri="{FF2B5EF4-FFF2-40B4-BE49-F238E27FC236}">
              <a16:creationId xmlns:a16="http://schemas.microsoft.com/office/drawing/2014/main" id="{00000000-0008-0000-0E00-000019080000}"/>
            </a:ext>
          </a:extLst>
        </xdr:cNvPr>
        <xdr:cNvSpPr>
          <a:spLocks noChangeArrowheads="1"/>
        </xdr:cNvSpPr>
      </xdr:nvSpPr>
      <xdr:spPr bwMode="auto">
        <a:xfrm>
          <a:off x="3929063" y="3000375"/>
          <a:ext cx="751670" cy="106487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6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設計図面</a:t>
          </a:r>
          <a:endParaRPr lang="en-US" altLang="ja-JP" sz="8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500"/>
            </a:lnSpc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A-4</a:t>
          </a:r>
          <a:r>
            <a:rPr lang="ja-JP" altLang="en-US" sz="8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折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製本</a:t>
          </a:r>
        </a:p>
      </xdr:txBody>
    </xdr:sp>
    <xdr:clientData/>
  </xdr:twoCellAnchor>
  <xdr:twoCellAnchor editAs="oneCell">
    <xdr:from>
      <xdr:col>20</xdr:col>
      <xdr:colOff>107250</xdr:colOff>
      <xdr:row>16</xdr:row>
      <xdr:rowOff>0</xdr:rowOff>
    </xdr:from>
    <xdr:to>
      <xdr:col>23</xdr:col>
      <xdr:colOff>428469</xdr:colOff>
      <xdr:row>20</xdr:row>
      <xdr:rowOff>30889</xdr:rowOff>
    </xdr:to>
    <xdr:sp macro="" textlink="">
      <xdr:nvSpPr>
        <xdr:cNvPr id="2074" name="AutoShape 26">
          <a:extLst>
            <a:ext uri="{FF2B5EF4-FFF2-40B4-BE49-F238E27FC236}">
              <a16:creationId xmlns:a16="http://schemas.microsoft.com/office/drawing/2014/main" id="{00000000-0008-0000-0E00-00001A080000}"/>
            </a:ext>
          </a:extLst>
        </xdr:cNvPr>
        <xdr:cNvSpPr>
          <a:spLocks noChangeArrowheads="1"/>
        </xdr:cNvSpPr>
      </xdr:nvSpPr>
      <xdr:spPr bwMode="auto">
        <a:xfrm>
          <a:off x="8846438" y="4000500"/>
          <a:ext cx="1512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設備関係計算書</a:t>
          </a:r>
        </a:p>
      </xdr:txBody>
    </xdr:sp>
    <xdr:clientData/>
  </xdr:twoCellAnchor>
  <xdr:twoCellAnchor editAs="oneCell">
    <xdr:from>
      <xdr:col>3</xdr:col>
      <xdr:colOff>110712</xdr:colOff>
      <xdr:row>5</xdr:row>
      <xdr:rowOff>0</xdr:rowOff>
    </xdr:from>
    <xdr:to>
      <xdr:col>7</xdr:col>
      <xdr:colOff>251</xdr:colOff>
      <xdr:row>13</xdr:row>
      <xdr:rowOff>99265</xdr:rowOff>
    </xdr:to>
    <xdr:sp macro="" textlink="">
      <xdr:nvSpPr>
        <xdr:cNvPr id="24" name="AutoShape 17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>
          <a:spLocks noChangeArrowheads="1"/>
        </xdr:cNvSpPr>
      </xdr:nvSpPr>
      <xdr:spPr bwMode="auto">
        <a:xfrm>
          <a:off x="1150669" y="1255569"/>
          <a:ext cx="1516331" cy="219406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設計図面製本</a:t>
          </a:r>
        </a:p>
      </xdr:txBody>
    </xdr:sp>
    <xdr:clientData/>
  </xdr:twoCellAnchor>
  <xdr:twoCellAnchor editAs="oneCell">
    <xdr:from>
      <xdr:col>4</xdr:col>
      <xdr:colOff>0</xdr:colOff>
      <xdr:row>6</xdr:row>
      <xdr:rowOff>0</xdr:rowOff>
    </xdr:from>
    <xdr:to>
      <xdr:col>7</xdr:col>
      <xdr:colOff>112804</xdr:colOff>
      <xdr:row>14</xdr:row>
      <xdr:rowOff>99265</xdr:rowOff>
    </xdr:to>
    <xdr:sp macro="" textlink="">
      <xdr:nvSpPr>
        <xdr:cNvPr id="25" name="AutoShape 17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>
          <a:spLocks noChangeArrowheads="1"/>
        </xdr:cNvSpPr>
      </xdr:nvSpPr>
      <xdr:spPr bwMode="auto">
        <a:xfrm>
          <a:off x="1368136" y="1506682"/>
          <a:ext cx="1516331" cy="219406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設計図面製本</a:t>
          </a:r>
        </a:p>
      </xdr:txBody>
    </xdr:sp>
    <xdr:clientData/>
  </xdr:twoCellAnchor>
  <xdr:twoCellAnchor editAs="oneCell">
    <xdr:from>
      <xdr:col>4</xdr:col>
      <xdr:colOff>110713</xdr:colOff>
      <xdr:row>7</xdr:row>
      <xdr:rowOff>0</xdr:rowOff>
    </xdr:from>
    <xdr:to>
      <xdr:col>8</xdr:col>
      <xdr:colOff>251</xdr:colOff>
      <xdr:row>15</xdr:row>
      <xdr:rowOff>99265</xdr:rowOff>
    </xdr:to>
    <xdr:sp macro="" textlink="">
      <xdr:nvSpPr>
        <xdr:cNvPr id="26" name="AutoShape 17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>
          <a:spLocks noChangeArrowheads="1"/>
        </xdr:cNvSpPr>
      </xdr:nvSpPr>
      <xdr:spPr bwMode="auto">
        <a:xfrm>
          <a:off x="1583624" y="1757796"/>
          <a:ext cx="1516331" cy="219406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設計図面製本</a:t>
          </a:r>
        </a:p>
      </xdr:txBody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161293</xdr:colOff>
      <xdr:row>22</xdr:row>
      <xdr:rowOff>26715</xdr:rowOff>
    </xdr:to>
    <xdr:sp macro="" textlink="">
      <xdr:nvSpPr>
        <xdr:cNvPr id="27" name="AutoShape 23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>
          <a:spLocks noChangeArrowheads="1"/>
        </xdr:cNvSpPr>
      </xdr:nvSpPr>
      <xdr:spPr bwMode="auto">
        <a:xfrm>
          <a:off x="1368136" y="4520045"/>
          <a:ext cx="756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161294</xdr:colOff>
      <xdr:row>23</xdr:row>
      <xdr:rowOff>26715</xdr:rowOff>
    </xdr:to>
    <xdr:sp macro="" textlink="">
      <xdr:nvSpPr>
        <xdr:cNvPr id="28" name="AutoShape 23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>
          <a:spLocks noChangeArrowheads="1"/>
        </xdr:cNvSpPr>
      </xdr:nvSpPr>
      <xdr:spPr bwMode="auto">
        <a:xfrm>
          <a:off x="1801091" y="4771160"/>
          <a:ext cx="756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161293</xdr:colOff>
      <xdr:row>24</xdr:row>
      <xdr:rowOff>26716</xdr:rowOff>
    </xdr:to>
    <xdr:sp macro="" textlink="">
      <xdr:nvSpPr>
        <xdr:cNvPr id="29" name="AutoShape 23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>
          <a:spLocks noChangeArrowheads="1"/>
        </xdr:cNvSpPr>
      </xdr:nvSpPr>
      <xdr:spPr bwMode="auto">
        <a:xfrm>
          <a:off x="2234045" y="5022273"/>
          <a:ext cx="756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設計図面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(A-4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製本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20</xdr:col>
      <xdr:colOff>8183</xdr:colOff>
      <xdr:row>12</xdr:row>
      <xdr:rowOff>71623</xdr:rowOff>
    </xdr:to>
    <xdr:sp macro="" textlink="">
      <xdr:nvSpPr>
        <xdr:cNvPr id="30" name="AutoShape 17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>
          <a:spLocks noChangeArrowheads="1"/>
        </xdr:cNvSpPr>
      </xdr:nvSpPr>
      <xdr:spPr bwMode="auto">
        <a:xfrm>
          <a:off x="5643563" y="1000125"/>
          <a:ext cx="3027600" cy="2138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バラ製本</a:t>
          </a:r>
        </a:p>
      </xdr:txBody>
    </xdr:sp>
    <xdr:clientData/>
  </xdr:twoCellAnchor>
  <xdr:twoCellAnchor editAs="oneCell">
    <xdr:from>
      <xdr:col>14</xdr:col>
      <xdr:colOff>0</xdr:colOff>
      <xdr:row>5</xdr:row>
      <xdr:rowOff>0</xdr:rowOff>
    </xdr:from>
    <xdr:to>
      <xdr:col>21</xdr:col>
      <xdr:colOff>8183</xdr:colOff>
      <xdr:row>13</xdr:row>
      <xdr:rowOff>71623</xdr:rowOff>
    </xdr:to>
    <xdr:sp macro="" textlink="">
      <xdr:nvSpPr>
        <xdr:cNvPr id="31" name="AutoShape 17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>
          <a:spLocks noChangeArrowheads="1"/>
        </xdr:cNvSpPr>
      </xdr:nvSpPr>
      <xdr:spPr bwMode="auto">
        <a:xfrm>
          <a:off x="6072188" y="1250158"/>
          <a:ext cx="3027600" cy="2138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バラ製本</a:t>
          </a:r>
        </a:p>
      </xdr:txBody>
    </xdr:sp>
    <xdr:clientData/>
  </xdr:twoCellAnchor>
  <xdr:twoCellAnchor editAs="oneCell">
    <xdr:from>
      <xdr:col>14</xdr:col>
      <xdr:colOff>201375</xdr:colOff>
      <xdr:row>6</xdr:row>
      <xdr:rowOff>0</xdr:rowOff>
    </xdr:from>
    <xdr:to>
      <xdr:col>21</xdr:col>
      <xdr:colOff>428536</xdr:colOff>
      <xdr:row>14</xdr:row>
      <xdr:rowOff>71623</xdr:rowOff>
    </xdr:to>
    <xdr:sp macro="" textlink="">
      <xdr:nvSpPr>
        <xdr:cNvPr id="32" name="AutoShape 17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>
          <a:spLocks noChangeArrowheads="1"/>
        </xdr:cNvSpPr>
      </xdr:nvSpPr>
      <xdr:spPr bwMode="auto">
        <a:xfrm>
          <a:off x="6473588" y="1500188"/>
          <a:ext cx="3027600" cy="2138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バラ製本</a:t>
          </a:r>
        </a:p>
      </xdr:txBody>
    </xdr:sp>
    <xdr:clientData/>
  </xdr:twoCellAnchor>
  <xdr:twoCellAnchor editAs="oneCell">
    <xdr:from>
      <xdr:col>15</xdr:col>
      <xdr:colOff>201375</xdr:colOff>
      <xdr:row>7</xdr:row>
      <xdr:rowOff>0</xdr:rowOff>
    </xdr:from>
    <xdr:to>
      <xdr:col>22</xdr:col>
      <xdr:colOff>428536</xdr:colOff>
      <xdr:row>15</xdr:row>
      <xdr:rowOff>71623</xdr:rowOff>
    </xdr:to>
    <xdr:sp macro="" textlink="">
      <xdr:nvSpPr>
        <xdr:cNvPr id="33" name="AutoShape 17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>
          <a:spLocks noChangeArrowheads="1"/>
        </xdr:cNvSpPr>
      </xdr:nvSpPr>
      <xdr:spPr bwMode="auto">
        <a:xfrm>
          <a:off x="6902213" y="1750220"/>
          <a:ext cx="3027600" cy="2138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設計図面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バラ製本</a:t>
          </a:r>
        </a:p>
      </xdr:txBody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19</xdr:col>
      <xdr:colOff>164691</xdr:colOff>
      <xdr:row>20</xdr:row>
      <xdr:rowOff>30889</xdr:rowOff>
    </xdr:to>
    <xdr:sp macro="" textlink="">
      <xdr:nvSpPr>
        <xdr:cNvPr id="34" name="AutoShape 26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>
          <a:spLocks noChangeArrowheads="1"/>
        </xdr:cNvSpPr>
      </xdr:nvSpPr>
      <xdr:spPr bwMode="auto">
        <a:xfrm>
          <a:off x="7786688" y="4000500"/>
          <a:ext cx="756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構造計算書</a:t>
          </a:r>
        </a:p>
      </xdr:txBody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164691</xdr:colOff>
      <xdr:row>25</xdr:row>
      <xdr:rowOff>30889</xdr:rowOff>
    </xdr:to>
    <xdr:sp macro="" textlink="">
      <xdr:nvSpPr>
        <xdr:cNvPr id="35" name="AutoShape 26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>
          <a:spLocks noChangeArrowheads="1"/>
        </xdr:cNvSpPr>
      </xdr:nvSpPr>
      <xdr:spPr bwMode="auto">
        <a:xfrm>
          <a:off x="7786688" y="5250658"/>
          <a:ext cx="756000" cy="1069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設計関係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001607/&#12487;&#12473;&#12463;&#12488;&#12483;&#12503;/&#9733;&#12304;&#24314;&#31689;&#29256;&#12305;&#24037;&#20107;&#25104;&#32318;&#35413;&#23450;&#34920;&#65288;4.14a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share\&#24314;&#31689;&#20303;&#23429;&#35506;\&#24314;&#31689;&#35506;&#20849;&#26377;\&#20013;&#23665;&#29992;\&#9733;&#12288;&#21508;&#27096;&#24335;\&#9675;&#9675;&#24037;&#20107;&#26360;&#39006;&#19968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3\sections\&#21942;&#32341;\00&#20849;&#36890;\21%20&#25171;&#21512;&#12379;&#38306;&#20418;\R5(2023)_&#25171;&#21512;&#12379;&#38306;&#20418;\20240306_&#21942;&#32341;&#35506;&#25171;&#21512;&#12379;(&#31532;12&#22238;)\&#27096;&#24335;&#22793;&#26356;\&#26989;&#21209;&#22996;&#35351;&#38306;&#20418;\&#9734;&#30435;&#29702;&#22996;&#35351;&#25552;&#20986;&#26360;&#39006;&#12288;&#27096;&#24335;_202403.xls" TargetMode="External"/><Relationship Id="rId1" Type="http://schemas.openxmlformats.org/officeDocument/2006/relationships/externalLinkPath" Target="&#9734;&#30435;&#29702;&#22996;&#35351;&#25552;&#20986;&#26360;&#39006;&#12288;&#27096;&#24335;_2024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ロー図(H19.10～)"/>
      <sheetName val="メニュー（入力項目）"/>
      <sheetName val="施工プロセス"/>
      <sheetName val="主任①～⑥"/>
      <sheetName val="主任⑦～⑩"/>
      <sheetName val="総括監督員"/>
      <sheetName val="検査員①②"/>
      <sheetName val="検査員③④"/>
      <sheetName val="留意事項"/>
      <sheetName val="工事成績評定表"/>
      <sheetName val="成績採点表"/>
      <sheetName val="細目別採点表"/>
      <sheetName val="施工確認(中間)検査要請伺"/>
      <sheetName val="施工確認(中間)検査要請書"/>
      <sheetName val="施工確認(中間)検査調書"/>
      <sheetName val="出来形部分検査要請伺"/>
      <sheetName val="出来形部分検査要請書"/>
      <sheetName val="出来形部分検査調書"/>
      <sheetName val="竣工検査要請伺"/>
      <sheetName val="竣工検査要請書"/>
      <sheetName val="竣工検査調書（工事検査を検査員に依頼した場合）"/>
      <sheetName val="施工体制チェック（着工時）"/>
      <sheetName val="施工体制チェック（施工中）"/>
      <sheetName val="竣工検査調書(簡易工事130万以下)課内で検査した場合"/>
      <sheetName val="成績評定表(簡易工事130万以下)"/>
      <sheetName val="前払金(伺)"/>
      <sheetName val="前払金(伺) 依頼工事分"/>
      <sheetName val="工期延長伺"/>
      <sheetName val="工事報告書"/>
      <sheetName val="評定要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ﾃﾞｰﾀ入力ｼｰﾄ"/>
      <sheetName val="表紙"/>
      <sheetName val="工事（業務委託）執行伺決裁順"/>
      <sheetName val="概要書"/>
      <sheetName val="工事報告書"/>
      <sheetName val="前払金(伺)"/>
      <sheetName val="検査依頼"/>
      <sheetName val="検査調書決裁順"/>
      <sheetName val="工事検査調書（表）"/>
      <sheetName val="(裏)"/>
      <sheetName val="工事しゅん工検査報告書"/>
    </sheetNames>
    <sheetDataSet>
      <sheetData sheetId="0">
        <row r="57">
          <cell r="D57" t="str">
            <v>○○課</v>
          </cell>
        </row>
        <row r="58">
          <cell r="D58" t="str">
            <v>秘書課</v>
          </cell>
        </row>
        <row r="59">
          <cell r="D59" t="str">
            <v>人事課</v>
          </cell>
        </row>
        <row r="60">
          <cell r="D60" t="str">
            <v>情報推進課</v>
          </cell>
        </row>
        <row r="61">
          <cell r="D61" t="str">
            <v>文書法規課</v>
          </cell>
        </row>
        <row r="62">
          <cell r="D62" t="str">
            <v>契約検査課</v>
          </cell>
        </row>
        <row r="63">
          <cell r="D63" t="str">
            <v>危機管理室</v>
          </cell>
        </row>
        <row r="64">
          <cell r="D64" t="str">
            <v>企画調整課</v>
          </cell>
        </row>
        <row r="65">
          <cell r="D65" t="str">
            <v>広報公聴課</v>
          </cell>
        </row>
        <row r="66">
          <cell r="D66" t="str">
            <v>財政課</v>
          </cell>
        </row>
        <row r="67">
          <cell r="D67" t="str">
            <v>市民税課</v>
          </cell>
        </row>
        <row r="68">
          <cell r="D68" t="str">
            <v>資産税課</v>
          </cell>
        </row>
        <row r="69">
          <cell r="D69" t="str">
            <v>納税課</v>
          </cell>
        </row>
        <row r="70">
          <cell r="D70" t="str">
            <v>市民生活課</v>
          </cell>
        </row>
        <row r="71">
          <cell r="D71" t="str">
            <v>交通防災課</v>
          </cell>
        </row>
        <row r="72">
          <cell r="D72" t="str">
            <v>市民課</v>
          </cell>
        </row>
        <row r="73">
          <cell r="D73" t="str">
            <v>人権啓発課</v>
          </cell>
        </row>
        <row r="74">
          <cell r="D74" t="str">
            <v>環境課</v>
          </cell>
        </row>
        <row r="75">
          <cell r="D75" t="str">
            <v>廃棄物対策課</v>
          </cell>
        </row>
        <row r="76">
          <cell r="D76" t="str">
            <v>清掃センター</v>
          </cell>
        </row>
        <row r="77">
          <cell r="D77" t="str">
            <v>福祉課</v>
          </cell>
        </row>
        <row r="78">
          <cell r="D78" t="str">
            <v>こども家庭課</v>
          </cell>
        </row>
        <row r="79">
          <cell r="D79" t="str">
            <v>社会援護課</v>
          </cell>
        </row>
        <row r="80">
          <cell r="D80" t="str">
            <v>介護保険課</v>
          </cell>
        </row>
        <row r="81">
          <cell r="D81" t="str">
            <v>国保年金課</v>
          </cell>
        </row>
        <row r="82">
          <cell r="D82" t="str">
            <v>健康増進課</v>
          </cell>
        </row>
        <row r="83">
          <cell r="D83" t="str">
            <v>氷川寮</v>
          </cell>
        </row>
        <row r="84">
          <cell r="D84" t="str">
            <v>千草寮</v>
          </cell>
        </row>
        <row r="85">
          <cell r="D85" t="str">
            <v>商政観光課</v>
          </cell>
        </row>
        <row r="86">
          <cell r="D86" t="str">
            <v>企業港湾振興課</v>
          </cell>
        </row>
        <row r="87">
          <cell r="D87" t="str">
            <v>農業振興課</v>
          </cell>
        </row>
        <row r="88">
          <cell r="D88" t="str">
            <v>農地整備課</v>
          </cell>
        </row>
        <row r="89">
          <cell r="D89" t="str">
            <v>水産林務課</v>
          </cell>
        </row>
        <row r="90">
          <cell r="D90" t="str">
            <v>地籍調査課</v>
          </cell>
        </row>
        <row r="91">
          <cell r="D91" t="str">
            <v>都市計画課</v>
          </cell>
        </row>
        <row r="92">
          <cell r="D92" t="str">
            <v>土木管理課</v>
          </cell>
        </row>
        <row r="93">
          <cell r="D93" t="str">
            <v>土木建設課</v>
          </cell>
        </row>
        <row r="94">
          <cell r="D94" t="str">
            <v>建築住宅課</v>
          </cell>
        </row>
        <row r="95">
          <cell r="D95" t="str">
            <v>建築指導課</v>
          </cell>
        </row>
        <row r="96">
          <cell r="D96" t="str">
            <v>街路公園課</v>
          </cell>
        </row>
        <row r="97">
          <cell r="D97" t="str">
            <v>区画整理課</v>
          </cell>
        </row>
        <row r="98">
          <cell r="D98" t="str">
            <v>下水道管理課</v>
          </cell>
        </row>
        <row r="99">
          <cell r="D99" t="str">
            <v>下水道建設課</v>
          </cell>
        </row>
        <row r="100">
          <cell r="D100" t="str">
            <v>用地課</v>
          </cell>
        </row>
        <row r="101">
          <cell r="D101" t="str">
            <v>事務局</v>
          </cell>
        </row>
        <row r="102">
          <cell r="D102" t="str">
            <v>会計課</v>
          </cell>
        </row>
        <row r="103">
          <cell r="D103" t="str">
            <v>水道局</v>
          </cell>
        </row>
        <row r="104">
          <cell r="D104" t="str">
            <v>教育総務課</v>
          </cell>
        </row>
        <row r="105">
          <cell r="D105" t="str">
            <v>学校教育課</v>
          </cell>
        </row>
        <row r="106">
          <cell r="D106" t="str">
            <v>健康教育課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方法・初期入力"/>
      <sheetName val="提出書類一覧"/>
      <sheetName val="着手届"/>
      <sheetName val="業務計画書"/>
      <sheetName val="工程表"/>
      <sheetName val="業務体制表"/>
      <sheetName val="管理技術者の経歴等"/>
      <sheetName val="各主任担当技術者の経歴等"/>
      <sheetName val="再委託変更承諾願"/>
      <sheetName val="工事監理状況報告書〇月"/>
      <sheetName val="現場派遣監理者行動表〇月（実施）"/>
      <sheetName val="現場派遣監理者行動表〇月 (予定)"/>
      <sheetName val="打合せ記録簿"/>
      <sheetName val="業務打合せ簿"/>
      <sheetName val="工事打合せ簿(工事業者用)"/>
      <sheetName val="工事進捗状況写真"/>
      <sheetName val="工事手直事項処理結果表"/>
      <sheetName val="工事手直写真"/>
      <sheetName val="しゅん工写真"/>
      <sheetName val="出来形写真"/>
      <sheetName val="業務一部完了通知書"/>
      <sheetName val="監理報告書"/>
      <sheetName val="業務完了通知書"/>
      <sheetName val="引渡し申出書"/>
    </sheetNames>
    <sheetDataSet>
      <sheetData sheetId="0">
        <row r="16">
          <cell r="C16" t="str">
            <v>営繕課</v>
          </cell>
        </row>
        <row r="18">
          <cell r="C18" t="str">
            <v>八代市長　中村　博生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55"/>
  <sheetViews>
    <sheetView tabSelected="1" zoomScaleNormal="100" workbookViewId="0">
      <selection activeCell="N34" sqref="N34"/>
    </sheetView>
  </sheetViews>
  <sheetFormatPr defaultRowHeight="13.5"/>
  <cols>
    <col min="1" max="1" width="0.875" style="118" customWidth="1"/>
    <col min="2" max="2" width="4.125" style="118" bestFit="1" customWidth="1"/>
    <col min="3" max="3" width="11.625" style="118" bestFit="1" customWidth="1"/>
    <col min="4" max="4" width="1.625" style="118" customWidth="1"/>
    <col min="5" max="5" width="5.125" style="118" customWidth="1"/>
    <col min="6" max="11" width="4.125" style="118" customWidth="1"/>
    <col min="12" max="13" width="1.625" style="118" customWidth="1"/>
    <col min="14" max="14" width="5.125" style="118" customWidth="1"/>
    <col min="15" max="20" width="4.125" style="118" customWidth="1"/>
    <col min="21" max="21" width="1.625" style="118" customWidth="1"/>
    <col min="22" max="22" width="0.875" style="118" customWidth="1"/>
    <col min="23" max="16384" width="9" style="119"/>
  </cols>
  <sheetData>
    <row r="1" spans="2:24" ht="13.5" customHeight="1">
      <c r="B1" s="345" t="s">
        <v>119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190"/>
      <c r="N1" s="190"/>
      <c r="O1" s="190"/>
      <c r="P1" s="190"/>
      <c r="Q1" s="190"/>
      <c r="R1" s="190"/>
      <c r="S1" s="190"/>
      <c r="T1" s="190"/>
      <c r="U1" s="190"/>
    </row>
    <row r="2" spans="2:24" ht="13.5" customHeight="1"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190"/>
      <c r="N2" s="190"/>
      <c r="O2" s="190"/>
      <c r="P2" s="190"/>
      <c r="Q2" s="190"/>
      <c r="R2" s="190"/>
      <c r="S2" s="190"/>
      <c r="T2" s="190"/>
      <c r="U2" s="190"/>
    </row>
    <row r="5" spans="2:24">
      <c r="B5" s="358" t="s">
        <v>120</v>
      </c>
      <c r="C5" s="359"/>
      <c r="D5" s="358" t="s">
        <v>121</v>
      </c>
      <c r="E5" s="360"/>
      <c r="F5" s="360"/>
      <c r="G5" s="360"/>
      <c r="H5" s="360"/>
      <c r="I5" s="360"/>
      <c r="J5" s="360"/>
      <c r="K5" s="360"/>
      <c r="L5" s="359"/>
    </row>
    <row r="6" spans="2:24" ht="13.5" customHeight="1">
      <c r="B6" s="120" t="s">
        <v>116</v>
      </c>
      <c r="C6" s="121" t="s">
        <v>122</v>
      </c>
      <c r="D6" s="122"/>
      <c r="E6" s="361" t="s">
        <v>202</v>
      </c>
      <c r="F6" s="361"/>
      <c r="G6" s="361"/>
      <c r="H6" s="361"/>
      <c r="I6" s="361"/>
      <c r="J6" s="361"/>
      <c r="K6" s="361"/>
      <c r="L6" s="123"/>
    </row>
    <row r="7" spans="2:24" ht="14.25" customHeight="1">
      <c r="B7" s="124"/>
      <c r="C7" s="125" t="s">
        <v>123</v>
      </c>
      <c r="D7" s="126"/>
      <c r="E7" s="362"/>
      <c r="F7" s="362"/>
      <c r="G7" s="362"/>
      <c r="H7" s="362"/>
      <c r="I7" s="362"/>
      <c r="J7" s="362"/>
      <c r="K7" s="362"/>
      <c r="L7" s="127"/>
    </row>
    <row r="8" spans="2:24">
      <c r="B8" s="363" t="s">
        <v>124</v>
      </c>
      <c r="C8" s="350" t="s">
        <v>57</v>
      </c>
      <c r="D8" s="130"/>
      <c r="E8" s="131" t="s">
        <v>190</v>
      </c>
      <c r="F8" s="132">
        <v>4</v>
      </c>
      <c r="G8" s="353" t="s">
        <v>125</v>
      </c>
      <c r="H8" s="353"/>
      <c r="I8" s="131"/>
      <c r="J8" s="131"/>
      <c r="K8" s="131"/>
      <c r="L8" s="133"/>
    </row>
    <row r="9" spans="2:24">
      <c r="B9" s="364"/>
      <c r="C9" s="351"/>
      <c r="D9" s="126"/>
      <c r="E9" s="136"/>
      <c r="F9" s="136"/>
      <c r="G9" s="136"/>
      <c r="H9" s="136"/>
      <c r="I9" s="136"/>
      <c r="J9" s="136"/>
      <c r="K9" s="136"/>
      <c r="L9" s="127"/>
      <c r="N9" s="118" t="str">
        <f>IF(OR(AD2="教育施設課",AD2="教育政策課"),"教 育 長","")</f>
        <v/>
      </c>
    </row>
    <row r="10" spans="2:24" ht="13.5" customHeight="1">
      <c r="B10" s="364"/>
      <c r="C10" s="351"/>
      <c r="D10" s="137"/>
      <c r="E10" s="138" t="s">
        <v>203</v>
      </c>
      <c r="F10" s="355" t="s">
        <v>150</v>
      </c>
      <c r="G10" s="356"/>
      <c r="H10" s="118" t="s">
        <v>127</v>
      </c>
      <c r="I10" s="138">
        <v>1</v>
      </c>
      <c r="J10" s="118" t="s">
        <v>115</v>
      </c>
      <c r="L10" s="139"/>
    </row>
    <row r="11" spans="2:24" ht="13.5" customHeight="1">
      <c r="B11" s="365"/>
      <c r="C11" s="352"/>
      <c r="D11" s="137"/>
      <c r="L11" s="139"/>
    </row>
    <row r="12" spans="2:24" ht="13.5" customHeight="1">
      <c r="B12" s="128" t="s">
        <v>128</v>
      </c>
      <c r="C12" s="140" t="s">
        <v>56</v>
      </c>
      <c r="D12" s="130"/>
      <c r="E12" s="357" t="s">
        <v>298</v>
      </c>
      <c r="F12" s="357"/>
      <c r="G12" s="357"/>
      <c r="H12" s="357"/>
      <c r="I12" s="357"/>
      <c r="J12" s="357"/>
      <c r="K12" s="357"/>
      <c r="L12" s="133"/>
    </row>
    <row r="13" spans="2:24">
      <c r="B13" s="141"/>
      <c r="C13" s="142"/>
      <c r="D13" s="126"/>
      <c r="E13" s="142"/>
      <c r="F13" s="142"/>
      <c r="G13" s="142"/>
      <c r="H13" s="142"/>
      <c r="I13" s="142"/>
      <c r="J13" s="142"/>
      <c r="K13" s="142"/>
      <c r="L13" s="127"/>
    </row>
    <row r="14" spans="2:24">
      <c r="B14" s="134" t="s">
        <v>129</v>
      </c>
      <c r="C14" s="125" t="s">
        <v>117</v>
      </c>
      <c r="D14" s="137"/>
      <c r="E14" s="140" t="s">
        <v>130</v>
      </c>
      <c r="F14" s="140"/>
      <c r="G14" s="357" t="s">
        <v>292</v>
      </c>
      <c r="H14" s="357"/>
      <c r="I14" s="357"/>
      <c r="J14" s="357"/>
      <c r="K14" s="357"/>
      <c r="L14" s="139"/>
    </row>
    <row r="15" spans="2:24" s="118" customFormat="1">
      <c r="B15" s="124"/>
      <c r="C15" s="125"/>
      <c r="D15" s="137"/>
      <c r="E15" s="125"/>
      <c r="F15" s="125"/>
      <c r="G15" s="125"/>
      <c r="H15" s="125"/>
      <c r="I15" s="125"/>
      <c r="J15" s="125"/>
      <c r="K15" s="125"/>
      <c r="L15" s="139"/>
      <c r="M15" s="137"/>
      <c r="W15" s="119"/>
      <c r="X15" s="119"/>
    </row>
    <row r="16" spans="2:24" s="118" customFormat="1">
      <c r="B16" s="128" t="s">
        <v>131</v>
      </c>
      <c r="C16" s="140" t="s">
        <v>157</v>
      </c>
      <c r="D16" s="130"/>
      <c r="E16" s="357" t="s">
        <v>293</v>
      </c>
      <c r="F16" s="357"/>
      <c r="G16" s="357"/>
      <c r="H16" s="357"/>
      <c r="I16" s="357"/>
      <c r="J16" s="357"/>
      <c r="K16" s="357"/>
      <c r="L16" s="133"/>
      <c r="W16" s="119"/>
      <c r="X16" s="119"/>
    </row>
    <row r="17" spans="2:24" s="118" customFormat="1">
      <c r="B17" s="124"/>
      <c r="C17" s="125" t="s">
        <v>132</v>
      </c>
      <c r="D17" s="137"/>
      <c r="E17" s="367" t="s">
        <v>297</v>
      </c>
      <c r="F17" s="367"/>
      <c r="G17" s="367"/>
      <c r="H17" s="367"/>
      <c r="I17" s="367"/>
      <c r="J17" s="367"/>
      <c r="K17" s="367"/>
      <c r="L17" s="139"/>
      <c r="W17" s="119"/>
      <c r="X17" s="119"/>
    </row>
    <row r="18" spans="2:24" s="118" customFormat="1" ht="13.5" customHeight="1">
      <c r="B18" s="124"/>
      <c r="C18" s="143" t="s">
        <v>133</v>
      </c>
      <c r="D18" s="137"/>
      <c r="E18" s="367"/>
      <c r="F18" s="367"/>
      <c r="G18" s="367"/>
      <c r="H18" s="367"/>
      <c r="I18" s="367"/>
      <c r="J18" s="367"/>
      <c r="K18" s="367"/>
      <c r="L18" s="139"/>
      <c r="W18" s="119"/>
      <c r="X18" s="119"/>
    </row>
    <row r="19" spans="2:24" s="118" customFormat="1" ht="13.5" customHeight="1">
      <c r="B19" s="124"/>
      <c r="C19" s="125" t="s">
        <v>134</v>
      </c>
      <c r="D19" s="137"/>
      <c r="E19" s="367" t="s">
        <v>296</v>
      </c>
      <c r="F19" s="367"/>
      <c r="G19" s="367"/>
      <c r="H19" s="367"/>
      <c r="I19" s="367"/>
      <c r="J19" s="367"/>
      <c r="K19" s="367"/>
      <c r="L19" s="139"/>
      <c r="W19" s="119"/>
      <c r="X19" s="119"/>
    </row>
    <row r="20" spans="2:24" s="118" customFormat="1" ht="13.5" customHeight="1">
      <c r="B20" s="141"/>
      <c r="C20" s="142"/>
      <c r="D20" s="126"/>
      <c r="E20" s="142"/>
      <c r="F20" s="142"/>
      <c r="G20" s="142"/>
      <c r="H20" s="142"/>
      <c r="I20" s="142"/>
      <c r="J20" s="142"/>
      <c r="K20" s="142"/>
      <c r="L20" s="127"/>
      <c r="W20" s="119"/>
      <c r="X20" s="119"/>
    </row>
    <row r="21" spans="2:24" s="118" customFormat="1">
      <c r="B21" s="128" t="s">
        <v>174</v>
      </c>
      <c r="C21" s="140" t="s">
        <v>135</v>
      </c>
      <c r="D21" s="130"/>
      <c r="E21" s="366">
        <v>1234500</v>
      </c>
      <c r="F21" s="366"/>
      <c r="G21" s="366"/>
      <c r="H21" s="366"/>
      <c r="I21" s="366"/>
      <c r="J21" s="366"/>
      <c r="K21" s="366"/>
      <c r="L21" s="144"/>
      <c r="N21" s="189"/>
      <c r="O21" s="189"/>
      <c r="P21" s="189"/>
      <c r="Q21" s="189"/>
      <c r="R21" s="189"/>
      <c r="S21" s="189"/>
      <c r="T21" s="189"/>
      <c r="U21" s="189"/>
      <c r="W21" s="119"/>
      <c r="X21" s="119"/>
    </row>
    <row r="22" spans="2:24" s="118" customFormat="1">
      <c r="B22" s="141"/>
      <c r="C22" s="142" t="s">
        <v>152</v>
      </c>
      <c r="D22" s="126"/>
      <c r="E22" s="136"/>
      <c r="F22" s="136"/>
      <c r="G22" s="136"/>
      <c r="H22" s="136"/>
      <c r="I22" s="136"/>
      <c r="J22" s="136"/>
      <c r="K22" s="136"/>
      <c r="L22" s="127"/>
      <c r="W22" s="119"/>
      <c r="X22" s="119"/>
    </row>
    <row r="23" spans="2:24" s="118" customFormat="1" ht="13.5" customHeight="1">
      <c r="B23" s="128" t="s">
        <v>175</v>
      </c>
      <c r="C23" s="129" t="s">
        <v>136</v>
      </c>
      <c r="E23" s="131" t="s">
        <v>190</v>
      </c>
      <c r="F23" s="132">
        <v>1</v>
      </c>
      <c r="G23" s="131" t="s">
        <v>33</v>
      </c>
      <c r="H23" s="132">
        <v>1</v>
      </c>
      <c r="I23" s="131" t="s">
        <v>137</v>
      </c>
      <c r="J23" s="132">
        <v>1</v>
      </c>
      <c r="K23" s="131" t="s">
        <v>34</v>
      </c>
      <c r="L23" s="133"/>
      <c r="W23" s="119"/>
      <c r="X23" s="119"/>
    </row>
    <row r="24" spans="2:24" s="118" customFormat="1">
      <c r="B24" s="134"/>
      <c r="C24" s="135"/>
      <c r="L24" s="139"/>
      <c r="W24" s="119"/>
      <c r="X24" s="119"/>
    </row>
    <row r="25" spans="2:24" s="118" customFormat="1">
      <c r="B25" s="124"/>
      <c r="C25" s="135" t="s">
        <v>161</v>
      </c>
      <c r="E25" s="118" t="s">
        <v>190</v>
      </c>
      <c r="F25" s="138">
        <v>2</v>
      </c>
      <c r="G25" s="118" t="s">
        <v>33</v>
      </c>
      <c r="H25" s="138">
        <v>2</v>
      </c>
      <c r="I25" s="118" t="s">
        <v>137</v>
      </c>
      <c r="J25" s="138">
        <v>2</v>
      </c>
      <c r="K25" s="118" t="s">
        <v>34</v>
      </c>
      <c r="L25" s="139"/>
      <c r="W25" s="119"/>
      <c r="X25" s="119"/>
    </row>
    <row r="26" spans="2:24" s="118" customFormat="1" ht="13.5" customHeight="1">
      <c r="B26" s="124"/>
      <c r="C26" s="135" t="s">
        <v>162</v>
      </c>
      <c r="E26" s="118" t="s">
        <v>190</v>
      </c>
      <c r="F26" s="138">
        <v>3</v>
      </c>
      <c r="G26" s="118" t="s">
        <v>33</v>
      </c>
      <c r="H26" s="138">
        <v>3</v>
      </c>
      <c r="I26" s="118" t="s">
        <v>137</v>
      </c>
      <c r="J26" s="138">
        <v>3</v>
      </c>
      <c r="K26" s="118" t="s">
        <v>34</v>
      </c>
      <c r="L26" s="139"/>
      <c r="W26" s="119"/>
      <c r="X26" s="119"/>
    </row>
    <row r="27" spans="2:24" s="118" customFormat="1" ht="13.5" customHeight="1">
      <c r="B27" s="124"/>
      <c r="C27" s="135"/>
      <c r="L27" s="139"/>
      <c r="W27" s="119"/>
      <c r="X27" s="119"/>
    </row>
    <row r="28" spans="2:24" s="118" customFormat="1">
      <c r="B28" s="137"/>
      <c r="C28" s="135" t="s">
        <v>156</v>
      </c>
      <c r="L28" s="139"/>
      <c r="W28" s="119"/>
      <c r="X28" s="119"/>
    </row>
    <row r="29" spans="2:24" s="118" customFormat="1">
      <c r="B29" s="137"/>
      <c r="C29" s="135" t="s">
        <v>176</v>
      </c>
      <c r="E29" s="118" t="s">
        <v>190</v>
      </c>
      <c r="F29" s="138">
        <v>4</v>
      </c>
      <c r="G29" s="118" t="s">
        <v>33</v>
      </c>
      <c r="H29" s="138">
        <v>4</v>
      </c>
      <c r="I29" s="118" t="s">
        <v>137</v>
      </c>
      <c r="J29" s="138">
        <v>4</v>
      </c>
      <c r="K29" s="118" t="s">
        <v>34</v>
      </c>
      <c r="L29" s="139"/>
      <c r="W29" s="119"/>
      <c r="X29" s="119"/>
    </row>
    <row r="30" spans="2:24" s="118" customFormat="1">
      <c r="B30" s="137"/>
      <c r="C30" s="135" t="s">
        <v>177</v>
      </c>
      <c r="E30" s="118" t="s">
        <v>190</v>
      </c>
      <c r="F30" s="138">
        <v>5</v>
      </c>
      <c r="G30" s="118" t="s">
        <v>33</v>
      </c>
      <c r="H30" s="138">
        <v>5</v>
      </c>
      <c r="I30" s="118" t="s">
        <v>137</v>
      </c>
      <c r="J30" s="138">
        <v>5</v>
      </c>
      <c r="K30" s="118" t="s">
        <v>34</v>
      </c>
      <c r="L30" s="139"/>
      <c r="W30" s="119"/>
      <c r="X30" s="119"/>
    </row>
    <row r="31" spans="2:24" s="118" customFormat="1" ht="13.5" customHeight="1">
      <c r="B31" s="124"/>
      <c r="C31" s="135"/>
      <c r="L31" s="139"/>
      <c r="W31" s="119"/>
      <c r="X31" s="119"/>
    </row>
    <row r="32" spans="2:24" s="118" customFormat="1">
      <c r="B32" s="128" t="s">
        <v>138</v>
      </c>
      <c r="C32" s="129" t="s">
        <v>204</v>
      </c>
      <c r="D32" s="131"/>
      <c r="E32" s="348" t="s">
        <v>295</v>
      </c>
      <c r="F32" s="348"/>
      <c r="G32" s="348"/>
      <c r="H32" s="348"/>
      <c r="I32" s="348"/>
      <c r="J32" s="348"/>
      <c r="K32" s="348"/>
      <c r="L32" s="133"/>
      <c r="W32" s="119"/>
      <c r="X32" s="119"/>
    </row>
    <row r="33" spans="2:24" s="118" customFormat="1" ht="13.5" customHeight="1">
      <c r="B33" s="124"/>
      <c r="C33" s="135"/>
      <c r="L33" s="139"/>
      <c r="W33" s="119"/>
      <c r="X33" s="119"/>
    </row>
    <row r="34" spans="2:24" s="118" customFormat="1" ht="13.5" customHeight="1">
      <c r="B34" s="124"/>
      <c r="C34" s="135" t="s">
        <v>179</v>
      </c>
      <c r="E34" s="349" t="s">
        <v>294</v>
      </c>
      <c r="F34" s="349"/>
      <c r="G34" s="349"/>
      <c r="H34" s="349"/>
      <c r="I34" s="349"/>
      <c r="J34" s="349"/>
      <c r="K34" s="349"/>
      <c r="L34" s="139"/>
      <c r="W34" s="119"/>
      <c r="X34" s="119"/>
    </row>
    <row r="35" spans="2:24" s="118" customFormat="1" ht="13.5" customHeight="1">
      <c r="B35" s="145"/>
      <c r="C35" s="146"/>
      <c r="D35" s="147"/>
      <c r="E35" s="147"/>
      <c r="F35" s="147"/>
      <c r="G35" s="147"/>
      <c r="H35" s="147"/>
      <c r="I35" s="147"/>
      <c r="J35" s="147"/>
      <c r="K35" s="147"/>
      <c r="L35" s="148"/>
      <c r="W35" s="119"/>
      <c r="X35" s="119"/>
    </row>
    <row r="36" spans="2:24" s="118" customFormat="1" ht="13.5" customHeight="1">
      <c r="C36" s="118" t="s">
        <v>178</v>
      </c>
      <c r="W36" s="119"/>
      <c r="X36" s="119"/>
    </row>
    <row r="37" spans="2:24" s="118" customFormat="1" ht="13.5" customHeight="1">
      <c r="C37" s="118" t="s">
        <v>139</v>
      </c>
      <c r="P37" s="149"/>
      <c r="W37" s="119"/>
      <c r="X37" s="119"/>
    </row>
    <row r="38" spans="2:24" s="118" customFormat="1" ht="14.25" customHeight="1" thickBot="1">
      <c r="W38" s="119"/>
      <c r="X38" s="119"/>
    </row>
    <row r="39" spans="2:24" s="118" customFormat="1" ht="14.25" thickBot="1">
      <c r="C39" s="150" t="s">
        <v>140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2"/>
      <c r="W39" s="119"/>
      <c r="X39" s="119"/>
    </row>
    <row r="40" spans="2:24" s="118" customFormat="1">
      <c r="C40" s="153" t="s">
        <v>141</v>
      </c>
      <c r="D40" s="154">
        <v>1</v>
      </c>
      <c r="E40" s="347"/>
      <c r="F40" s="347"/>
      <c r="G40" s="347"/>
      <c r="H40" s="347"/>
      <c r="I40" s="154" t="s">
        <v>142</v>
      </c>
      <c r="J40" s="154"/>
      <c r="K40" s="155"/>
      <c r="N40" s="156" t="s">
        <v>143</v>
      </c>
      <c r="O40" s="154">
        <v>1</v>
      </c>
      <c r="P40" s="347"/>
      <c r="Q40" s="347"/>
      <c r="R40" s="154" t="s">
        <v>142</v>
      </c>
      <c r="S40" s="154"/>
      <c r="T40" s="157"/>
      <c r="W40" s="119"/>
      <c r="X40" s="119"/>
    </row>
    <row r="41" spans="2:24" s="118" customFormat="1">
      <c r="C41" s="158"/>
      <c r="D41" s="118">
        <v>2</v>
      </c>
      <c r="E41" s="346" t="s">
        <v>202</v>
      </c>
      <c r="F41" s="346"/>
      <c r="G41" s="346"/>
      <c r="H41" s="346"/>
      <c r="K41" s="159"/>
      <c r="N41" s="160" t="s">
        <v>144</v>
      </c>
      <c r="O41" s="118">
        <v>2</v>
      </c>
      <c r="P41" s="346" t="s">
        <v>203</v>
      </c>
      <c r="Q41" s="346"/>
      <c r="T41" s="161"/>
      <c r="W41" s="119"/>
      <c r="X41" s="119"/>
    </row>
    <row r="42" spans="2:24" s="118" customFormat="1">
      <c r="C42" s="158"/>
      <c r="D42" s="118">
        <v>3</v>
      </c>
      <c r="E42" s="346" t="s">
        <v>118</v>
      </c>
      <c r="F42" s="346"/>
      <c r="G42" s="346"/>
      <c r="H42" s="346"/>
      <c r="K42" s="159"/>
      <c r="N42" s="160"/>
      <c r="O42" s="118">
        <v>3</v>
      </c>
      <c r="P42" s="346" t="s">
        <v>126</v>
      </c>
      <c r="Q42" s="346"/>
      <c r="T42" s="161"/>
      <c r="W42" s="119"/>
      <c r="X42" s="119"/>
    </row>
    <row r="43" spans="2:24" s="118" customFormat="1">
      <c r="C43" s="158"/>
      <c r="D43" s="118">
        <v>4</v>
      </c>
      <c r="E43" s="118" t="s">
        <v>180</v>
      </c>
      <c r="K43" s="159"/>
      <c r="N43" s="160"/>
      <c r="O43" s="118">
        <v>4</v>
      </c>
      <c r="P43" s="346" t="s">
        <v>181</v>
      </c>
      <c r="Q43" s="346"/>
      <c r="T43" s="161"/>
      <c r="W43" s="119"/>
      <c r="X43" s="119"/>
    </row>
    <row r="44" spans="2:24" s="118" customFormat="1" ht="14.25" thickBot="1">
      <c r="C44" s="162"/>
      <c r="D44" s="163">
        <v>5</v>
      </c>
      <c r="E44" s="354"/>
      <c r="F44" s="354"/>
      <c r="G44" s="354"/>
      <c r="H44" s="354"/>
      <c r="I44" s="163"/>
      <c r="J44" s="163"/>
      <c r="K44" s="164"/>
      <c r="N44" s="165"/>
      <c r="O44" s="163">
        <v>5</v>
      </c>
      <c r="P44" s="354"/>
      <c r="Q44" s="354"/>
      <c r="R44" s="163"/>
      <c r="S44" s="163"/>
      <c r="T44" s="166"/>
      <c r="W44" s="119"/>
      <c r="X44" s="119"/>
    </row>
    <row r="45" spans="2:24" s="118" customFormat="1" ht="14.25" thickBot="1">
      <c r="C45" s="167"/>
      <c r="T45" s="161"/>
      <c r="W45" s="119"/>
      <c r="X45" s="119"/>
    </row>
    <row r="46" spans="2:24" s="118" customFormat="1">
      <c r="C46" s="153" t="s">
        <v>145</v>
      </c>
      <c r="D46" s="168">
        <v>1</v>
      </c>
      <c r="E46" s="347"/>
      <c r="F46" s="347"/>
      <c r="G46" s="347"/>
      <c r="H46" s="347"/>
      <c r="I46" s="154" t="s">
        <v>142</v>
      </c>
      <c r="J46" s="154"/>
      <c r="K46" s="155"/>
      <c r="N46" s="156" t="s">
        <v>143</v>
      </c>
      <c r="O46" s="154">
        <v>1</v>
      </c>
      <c r="P46" s="347"/>
      <c r="Q46" s="347"/>
      <c r="R46" s="154" t="s">
        <v>142</v>
      </c>
      <c r="S46" s="154"/>
      <c r="T46" s="157"/>
      <c r="W46" s="119"/>
      <c r="X46" s="119"/>
    </row>
    <row r="47" spans="2:24" s="118" customFormat="1">
      <c r="C47" s="158"/>
      <c r="D47" s="125">
        <v>2</v>
      </c>
      <c r="E47" s="346" t="s">
        <v>146</v>
      </c>
      <c r="F47" s="346"/>
      <c r="G47" s="346"/>
      <c r="H47" s="346"/>
      <c r="K47" s="159"/>
      <c r="N47" s="160" t="s">
        <v>147</v>
      </c>
      <c r="O47" s="118">
        <v>2</v>
      </c>
      <c r="P47" s="346" t="s">
        <v>150</v>
      </c>
      <c r="Q47" s="346"/>
      <c r="T47" s="161"/>
      <c r="W47" s="119"/>
      <c r="X47" s="119"/>
    </row>
    <row r="48" spans="2:24" s="118" customFormat="1">
      <c r="C48" s="158"/>
      <c r="D48" s="125">
        <v>3</v>
      </c>
      <c r="E48" s="346" t="s">
        <v>148</v>
      </c>
      <c r="F48" s="346"/>
      <c r="G48" s="346"/>
      <c r="H48" s="346"/>
      <c r="K48" s="159"/>
      <c r="N48" s="160"/>
      <c r="O48" s="118">
        <v>3</v>
      </c>
      <c r="P48" s="346" t="s">
        <v>191</v>
      </c>
      <c r="Q48" s="346"/>
      <c r="T48" s="161"/>
      <c r="W48" s="119"/>
      <c r="X48" s="119"/>
    </row>
    <row r="49" spans="3:24" s="118" customFormat="1">
      <c r="C49" s="158"/>
      <c r="D49" s="125">
        <v>4</v>
      </c>
      <c r="E49" s="346" t="s">
        <v>149</v>
      </c>
      <c r="F49" s="346"/>
      <c r="G49" s="346"/>
      <c r="H49" s="346"/>
      <c r="K49" s="159"/>
      <c r="N49" s="160"/>
      <c r="O49" s="118">
        <v>4</v>
      </c>
      <c r="P49" s="346"/>
      <c r="Q49" s="346"/>
      <c r="T49" s="161"/>
      <c r="W49" s="119"/>
      <c r="X49" s="119"/>
    </row>
    <row r="50" spans="3:24" s="118" customFormat="1">
      <c r="C50" s="158"/>
      <c r="D50" s="125">
        <v>5</v>
      </c>
      <c r="E50" s="346"/>
      <c r="F50" s="346"/>
      <c r="G50" s="346"/>
      <c r="H50" s="346"/>
      <c r="K50" s="159"/>
      <c r="N50" s="160"/>
      <c r="O50" s="118">
        <v>5</v>
      </c>
      <c r="P50" s="346"/>
      <c r="Q50" s="346"/>
      <c r="T50" s="161"/>
      <c r="W50" s="119"/>
      <c r="X50" s="119"/>
    </row>
    <row r="51" spans="3:24" s="118" customFormat="1">
      <c r="C51" s="158"/>
      <c r="D51" s="125">
        <v>6</v>
      </c>
      <c r="E51" s="346"/>
      <c r="F51" s="346"/>
      <c r="G51" s="346"/>
      <c r="H51" s="346"/>
      <c r="K51" s="159"/>
      <c r="N51" s="160"/>
      <c r="O51" s="118">
        <v>6</v>
      </c>
      <c r="P51" s="346"/>
      <c r="Q51" s="346"/>
      <c r="T51" s="161"/>
      <c r="W51" s="119"/>
      <c r="X51" s="119"/>
    </row>
    <row r="52" spans="3:24" s="118" customFormat="1" ht="14.25" thickBot="1">
      <c r="C52" s="158"/>
      <c r="D52" s="125">
        <v>7</v>
      </c>
      <c r="E52" s="346"/>
      <c r="F52" s="346"/>
      <c r="G52" s="346"/>
      <c r="H52" s="346"/>
      <c r="K52" s="159"/>
      <c r="N52" s="165"/>
      <c r="O52" s="163">
        <v>7</v>
      </c>
      <c r="P52" s="354"/>
      <c r="Q52" s="354"/>
      <c r="R52" s="163"/>
      <c r="S52" s="163"/>
      <c r="T52" s="166"/>
      <c r="W52" s="119"/>
      <c r="X52" s="119"/>
    </row>
    <row r="53" spans="3:24" s="118" customFormat="1">
      <c r="C53" s="158"/>
      <c r="D53" s="125">
        <v>8</v>
      </c>
      <c r="E53" s="346"/>
      <c r="F53" s="346"/>
      <c r="G53" s="346"/>
      <c r="H53" s="346"/>
      <c r="K53" s="159"/>
      <c r="T53" s="161"/>
      <c r="W53" s="119"/>
      <c r="X53" s="119"/>
    </row>
    <row r="54" spans="3:24" s="118" customFormat="1" ht="14.25" thickBot="1">
      <c r="C54" s="162"/>
      <c r="D54" s="169">
        <v>9</v>
      </c>
      <c r="E54" s="354"/>
      <c r="F54" s="354"/>
      <c r="G54" s="354"/>
      <c r="H54" s="354"/>
      <c r="I54" s="163"/>
      <c r="J54" s="163"/>
      <c r="K54" s="164"/>
      <c r="T54" s="161"/>
      <c r="W54" s="119"/>
      <c r="X54" s="119"/>
    </row>
    <row r="55" spans="3:24" s="118" customFormat="1" ht="14.25" thickBot="1">
      <c r="C55" s="170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2"/>
      <c r="W55" s="119"/>
      <c r="X55" s="119"/>
    </row>
  </sheetData>
  <mergeCells count="43">
    <mergeCell ref="E21:K21"/>
    <mergeCell ref="E16:K16"/>
    <mergeCell ref="E17:K17"/>
    <mergeCell ref="E18:K18"/>
    <mergeCell ref="E19:K19"/>
    <mergeCell ref="F10:G10"/>
    <mergeCell ref="E12:K12"/>
    <mergeCell ref="G14:K14"/>
    <mergeCell ref="B5:C5"/>
    <mergeCell ref="D5:L5"/>
    <mergeCell ref="E6:K6"/>
    <mergeCell ref="E7:K7"/>
    <mergeCell ref="B8:B11"/>
    <mergeCell ref="E53:H53"/>
    <mergeCell ref="E54:H54"/>
    <mergeCell ref="E44:H44"/>
    <mergeCell ref="P44:Q44"/>
    <mergeCell ref="E46:H46"/>
    <mergeCell ref="P46:Q46"/>
    <mergeCell ref="E47:H47"/>
    <mergeCell ref="P47:Q47"/>
    <mergeCell ref="E52:H52"/>
    <mergeCell ref="P52:Q52"/>
    <mergeCell ref="E48:H48"/>
    <mergeCell ref="P48:Q48"/>
    <mergeCell ref="E49:H49"/>
    <mergeCell ref="P49:Q49"/>
    <mergeCell ref="B1:L2"/>
    <mergeCell ref="E50:H50"/>
    <mergeCell ref="P50:Q50"/>
    <mergeCell ref="E51:H51"/>
    <mergeCell ref="P51:Q51"/>
    <mergeCell ref="P40:Q40"/>
    <mergeCell ref="E41:H41"/>
    <mergeCell ref="P41:Q41"/>
    <mergeCell ref="E42:H42"/>
    <mergeCell ref="P42:Q42"/>
    <mergeCell ref="P43:Q43"/>
    <mergeCell ref="E32:K32"/>
    <mergeCell ref="E34:K34"/>
    <mergeCell ref="E40:H40"/>
    <mergeCell ref="C8:C11"/>
    <mergeCell ref="G8:H8"/>
  </mergeCells>
  <phoneticPr fontId="2"/>
  <dataValidations count="4">
    <dataValidation type="list" showInputMessage="1" showErrorMessage="1" promptTitle="ドロップダウンリストから選択してください。" prompt="_x000a_　選択項目がない場合は、下段の入力リストを書換え・追加してください。" sqref="E10" xr:uid="{00000000-0002-0000-0000-000001000000}">
      <formula1>$P$40:$P$44</formula1>
    </dataValidation>
    <dataValidation type="list" showInputMessage="1" showErrorMessage="1" promptTitle="ドロップダウンリストから選択してください。" prompt="_x000a_　選択項目がない場合は、下段の入力リストを書換え・追加してください。" sqref="E7:K7" xr:uid="{00000000-0002-0000-0000-000002000000}">
      <formula1>$E$46:$E$54</formula1>
    </dataValidation>
    <dataValidation type="list" showInputMessage="1" showErrorMessage="1" promptTitle="ドロップダウンリストから選択してください。" prompt="_x000a_　選択項目がない場合は、下段の入力リストを書換え・追加してください。" sqref="E6:K6" xr:uid="{00000000-0002-0000-0000-000003000000}">
      <formula1>$E$40:$E$44</formula1>
    </dataValidation>
    <dataValidation type="list" allowBlank="1" showInputMessage="1" showErrorMessage="1" sqref="F10:G10" xr:uid="{00000000-0002-0000-0000-000004000000}">
      <formula1>$P$46:$P$52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8C6A-6ACB-4CFB-97FD-256E0EB2C73B}">
  <dimension ref="A1:T63"/>
  <sheetViews>
    <sheetView view="pageBreakPreview" topLeftCell="A36" zoomScale="85" zoomScaleNormal="100" zoomScaleSheetLayoutView="85" workbookViewId="0">
      <selection activeCell="O21" sqref="O21"/>
    </sheetView>
  </sheetViews>
  <sheetFormatPr defaultRowHeight="13.5"/>
  <cols>
    <col min="1" max="19" width="4.625" style="221" customWidth="1"/>
    <col min="257" max="275" width="4.625" customWidth="1"/>
    <col min="513" max="531" width="4.625" customWidth="1"/>
    <col min="769" max="787" width="4.625" customWidth="1"/>
    <col min="1025" max="1043" width="4.625" customWidth="1"/>
    <col min="1281" max="1299" width="4.625" customWidth="1"/>
    <col min="1537" max="1555" width="4.625" customWidth="1"/>
    <col min="1793" max="1811" width="4.625" customWidth="1"/>
    <col min="2049" max="2067" width="4.625" customWidth="1"/>
    <col min="2305" max="2323" width="4.625" customWidth="1"/>
    <col min="2561" max="2579" width="4.625" customWidth="1"/>
    <col min="2817" max="2835" width="4.625" customWidth="1"/>
    <col min="3073" max="3091" width="4.625" customWidth="1"/>
    <col min="3329" max="3347" width="4.625" customWidth="1"/>
    <col min="3585" max="3603" width="4.625" customWidth="1"/>
    <col min="3841" max="3859" width="4.625" customWidth="1"/>
    <col min="4097" max="4115" width="4.625" customWidth="1"/>
    <col min="4353" max="4371" width="4.625" customWidth="1"/>
    <col min="4609" max="4627" width="4.625" customWidth="1"/>
    <col min="4865" max="4883" width="4.625" customWidth="1"/>
    <col min="5121" max="5139" width="4.625" customWidth="1"/>
    <col min="5377" max="5395" width="4.625" customWidth="1"/>
    <col min="5633" max="5651" width="4.625" customWidth="1"/>
    <col min="5889" max="5907" width="4.625" customWidth="1"/>
    <col min="6145" max="6163" width="4.625" customWidth="1"/>
    <col min="6401" max="6419" width="4.625" customWidth="1"/>
    <col min="6657" max="6675" width="4.625" customWidth="1"/>
    <col min="6913" max="6931" width="4.625" customWidth="1"/>
    <col min="7169" max="7187" width="4.625" customWidth="1"/>
    <col min="7425" max="7443" width="4.625" customWidth="1"/>
    <col min="7681" max="7699" width="4.625" customWidth="1"/>
    <col min="7937" max="7955" width="4.625" customWidth="1"/>
    <col min="8193" max="8211" width="4.625" customWidth="1"/>
    <col min="8449" max="8467" width="4.625" customWidth="1"/>
    <col min="8705" max="8723" width="4.625" customWidth="1"/>
    <col min="8961" max="8979" width="4.625" customWidth="1"/>
    <col min="9217" max="9235" width="4.625" customWidth="1"/>
    <col min="9473" max="9491" width="4.625" customWidth="1"/>
    <col min="9729" max="9747" width="4.625" customWidth="1"/>
    <col min="9985" max="10003" width="4.625" customWidth="1"/>
    <col min="10241" max="10259" width="4.625" customWidth="1"/>
    <col min="10497" max="10515" width="4.625" customWidth="1"/>
    <col min="10753" max="10771" width="4.625" customWidth="1"/>
    <col min="11009" max="11027" width="4.625" customWidth="1"/>
    <col min="11265" max="11283" width="4.625" customWidth="1"/>
    <col min="11521" max="11539" width="4.625" customWidth="1"/>
    <col min="11777" max="11795" width="4.625" customWidth="1"/>
    <col min="12033" max="12051" width="4.625" customWidth="1"/>
    <col min="12289" max="12307" width="4.625" customWidth="1"/>
    <col min="12545" max="12563" width="4.625" customWidth="1"/>
    <col min="12801" max="12819" width="4.625" customWidth="1"/>
    <col min="13057" max="13075" width="4.625" customWidth="1"/>
    <col min="13313" max="13331" width="4.625" customWidth="1"/>
    <col min="13569" max="13587" width="4.625" customWidth="1"/>
    <col min="13825" max="13843" width="4.625" customWidth="1"/>
    <col min="14081" max="14099" width="4.625" customWidth="1"/>
    <col min="14337" max="14355" width="4.625" customWidth="1"/>
    <col min="14593" max="14611" width="4.625" customWidth="1"/>
    <col min="14849" max="14867" width="4.625" customWidth="1"/>
    <col min="15105" max="15123" width="4.625" customWidth="1"/>
    <col min="15361" max="15379" width="4.625" customWidth="1"/>
    <col min="15617" max="15635" width="4.625" customWidth="1"/>
    <col min="15873" max="15891" width="4.625" customWidth="1"/>
    <col min="16129" max="16147" width="4.625" customWidth="1"/>
  </cols>
  <sheetData>
    <row r="1" spans="1:19" ht="13.5" customHeight="1">
      <c r="A1" s="709"/>
      <c r="B1" s="709"/>
      <c r="C1" s="709"/>
      <c r="D1" s="709"/>
      <c r="E1" s="709"/>
      <c r="F1" s="709"/>
      <c r="G1" s="709"/>
      <c r="H1" s="709"/>
      <c r="I1" s="709"/>
      <c r="J1" s="326"/>
      <c r="K1" s="326"/>
      <c r="L1" s="326"/>
      <c r="M1" s="326"/>
      <c r="N1" s="326"/>
      <c r="O1" s="326"/>
      <c r="P1" s="710"/>
      <c r="Q1" s="710"/>
      <c r="R1" s="710"/>
      <c r="S1" s="710"/>
    </row>
    <row r="2" spans="1:19" ht="13.5" customHeight="1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</row>
    <row r="3" spans="1:19" ht="13.5" customHeight="1"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711" t="s">
        <v>329</v>
      </c>
      <c r="O3" s="711"/>
      <c r="P3" s="711"/>
      <c r="Q3" s="711"/>
      <c r="R3" s="711"/>
      <c r="S3" s="711"/>
    </row>
    <row r="4" spans="1:19" ht="13.5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</row>
    <row r="5" spans="1:19" ht="13.5" customHeight="1">
      <c r="A5" s="329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</row>
    <row r="6" spans="1:19" ht="13.5" customHeigh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</row>
    <row r="7" spans="1:19" ht="13.5" customHeight="1">
      <c r="A7" s="330"/>
      <c r="B7" s="712" t="str">
        <f>CONCATENATE(,[3]使用方法・初期入力!C18,"　様")</f>
        <v>八代市長　中村　博生　様</v>
      </c>
      <c r="C7" s="712"/>
      <c r="D7" s="712"/>
      <c r="E7" s="712"/>
      <c r="F7" s="712"/>
      <c r="G7" s="712"/>
      <c r="H7" s="712"/>
      <c r="I7" s="712"/>
      <c r="J7" s="331"/>
      <c r="K7" s="331"/>
      <c r="L7" s="331"/>
      <c r="M7" s="331"/>
      <c r="N7" s="331"/>
      <c r="O7" s="331"/>
      <c r="P7" s="331"/>
      <c r="Q7" s="331"/>
      <c r="R7" s="331"/>
      <c r="S7" s="331"/>
    </row>
    <row r="8" spans="1:19" ht="13.5" customHeight="1">
      <c r="A8" s="332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</row>
    <row r="9" spans="1:19" ht="13.5" customHeight="1">
      <c r="A9" s="332"/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</row>
    <row r="10" spans="1:19" ht="13.5" customHeight="1">
      <c r="A10" s="327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</row>
    <row r="11" spans="1:19" ht="13.5" customHeight="1">
      <c r="A11" s="327"/>
      <c r="B11" s="327"/>
      <c r="C11" s="327"/>
      <c r="D11" s="327"/>
      <c r="E11" s="327"/>
      <c r="F11" s="327"/>
      <c r="G11" s="712" t="s">
        <v>330</v>
      </c>
      <c r="H11" s="712"/>
      <c r="I11" s="672" t="s">
        <v>331</v>
      </c>
      <c r="J11" s="672"/>
      <c r="K11" s="672"/>
      <c r="L11" s="24"/>
      <c r="M11" s="712" t="str">
        <f>IF(入力表!$E$16="","",入力表!$E$16)</f>
        <v>八代市〇〇町2222</v>
      </c>
      <c r="N11" s="712"/>
      <c r="O11" s="712"/>
      <c r="P11" s="712"/>
      <c r="Q11" s="712"/>
      <c r="R11" s="712"/>
      <c r="S11" s="712"/>
    </row>
    <row r="12" spans="1:19" ht="13.5" customHeight="1">
      <c r="A12" s="329"/>
      <c r="B12" s="329"/>
      <c r="C12" s="329"/>
      <c r="D12" s="329"/>
      <c r="E12" s="329"/>
      <c r="F12" s="329"/>
      <c r="G12" s="329"/>
      <c r="H12" s="329"/>
      <c r="I12" s="673" t="s">
        <v>158</v>
      </c>
      <c r="J12" s="673"/>
      <c r="K12" s="673"/>
      <c r="L12" s="333"/>
      <c r="M12" s="712" t="str">
        <f>IF(入力表!$E$17="","",入力表!$E$17)</f>
        <v>株式会社　〇〇〇設計室</v>
      </c>
      <c r="N12" s="712"/>
      <c r="O12" s="712"/>
      <c r="P12" s="712"/>
      <c r="Q12" s="712"/>
      <c r="R12" s="712"/>
      <c r="S12" s="712"/>
    </row>
    <row r="13" spans="1:19" ht="13.5" customHeight="1">
      <c r="A13" s="329"/>
      <c r="B13" s="329"/>
      <c r="C13" s="329"/>
      <c r="D13" s="329"/>
      <c r="E13" s="329"/>
      <c r="F13" s="329"/>
      <c r="G13" s="329"/>
      <c r="H13" s="329"/>
      <c r="I13" s="673"/>
      <c r="J13" s="673"/>
      <c r="K13" s="673"/>
      <c r="L13" s="333"/>
      <c r="M13" s="712"/>
      <c r="N13" s="712"/>
      <c r="O13" s="712"/>
      <c r="P13" s="712"/>
      <c r="Q13" s="712"/>
      <c r="R13" s="712"/>
      <c r="S13" s="712"/>
    </row>
    <row r="14" spans="1:19" ht="13.5" customHeight="1">
      <c r="A14" s="327"/>
      <c r="B14" s="327"/>
      <c r="C14" s="327"/>
      <c r="D14" s="327"/>
      <c r="E14" s="327"/>
      <c r="F14" s="327"/>
      <c r="G14" s="327"/>
      <c r="H14" s="327"/>
      <c r="I14" s="672" t="s">
        <v>11</v>
      </c>
      <c r="J14" s="672"/>
      <c r="K14" s="672"/>
      <c r="L14" s="24"/>
      <c r="M14" s="712" t="str">
        <f>IF(入力表!$E$19="","",入力表!$E$19)</f>
        <v>代表取締役　〇〇　〇〇〇</v>
      </c>
      <c r="N14" s="712"/>
      <c r="O14" s="712"/>
      <c r="P14" s="712"/>
      <c r="Q14" s="712"/>
      <c r="R14" s="712"/>
      <c r="S14" s="712"/>
    </row>
    <row r="15" spans="1:19" ht="13.5" customHeight="1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</row>
    <row r="16" spans="1:19" ht="13.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</row>
    <row r="17" spans="1:20" ht="13.5" customHeight="1">
      <c r="A17" s="327"/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</row>
    <row r="18" spans="1:20" ht="13.5" customHeight="1">
      <c r="A18" s="713" t="s">
        <v>332</v>
      </c>
      <c r="B18" s="713"/>
      <c r="C18" s="713"/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</row>
    <row r="19" spans="1:20" ht="13.5" customHeight="1">
      <c r="A19" s="713"/>
      <c r="B19" s="713"/>
      <c r="C19" s="713"/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  <c r="P19" s="713"/>
      <c r="Q19" s="713"/>
      <c r="R19" s="713"/>
      <c r="S19" s="713"/>
    </row>
    <row r="20" spans="1:20" ht="13.5" customHeight="1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</row>
    <row r="21" spans="1:20" ht="13.5" customHeight="1">
      <c r="A21" s="327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</row>
    <row r="22" spans="1:20" ht="13.5" customHeight="1">
      <c r="B22" s="708" t="s">
        <v>348</v>
      </c>
      <c r="C22" s="708"/>
      <c r="D22" s="708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708"/>
      <c r="P22" s="708"/>
      <c r="Q22" s="708"/>
      <c r="R22" s="708"/>
      <c r="S22" s="708"/>
      <c r="T22" s="327"/>
    </row>
    <row r="23" spans="1:20" ht="13.5" customHeight="1">
      <c r="A23" s="327"/>
      <c r="B23" s="708"/>
      <c r="C23" s="708"/>
      <c r="D23" s="708"/>
      <c r="E23" s="708"/>
      <c r="F23" s="708"/>
      <c r="G23" s="708"/>
      <c r="H23" s="708"/>
      <c r="I23" s="708"/>
      <c r="J23" s="708"/>
      <c r="K23" s="708"/>
      <c r="L23" s="708"/>
      <c r="M23" s="708"/>
      <c r="N23" s="708"/>
      <c r="O23" s="708"/>
      <c r="P23" s="708"/>
      <c r="Q23" s="708"/>
      <c r="R23" s="708"/>
      <c r="S23" s="708"/>
    </row>
    <row r="24" spans="1:20" ht="13.5" customHeight="1">
      <c r="A24" s="327"/>
      <c r="B24" s="708"/>
      <c r="C24" s="708"/>
      <c r="D24" s="708"/>
      <c r="E24" s="708"/>
      <c r="F24" s="708"/>
      <c r="G24" s="708"/>
      <c r="H24" s="708"/>
      <c r="I24" s="708"/>
      <c r="J24" s="708"/>
      <c r="K24" s="708"/>
      <c r="L24" s="708"/>
      <c r="M24" s="708"/>
      <c r="N24" s="708"/>
      <c r="O24" s="708"/>
      <c r="P24" s="708"/>
      <c r="Q24" s="708"/>
      <c r="R24" s="708"/>
      <c r="S24" s="708"/>
    </row>
    <row r="25" spans="1:20" ht="13.5" customHeight="1">
      <c r="A25" s="327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</row>
    <row r="26" spans="1:20" ht="13.5" customHeight="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</row>
    <row r="27" spans="1:20" ht="13.5" customHeight="1">
      <c r="A27" s="705" t="s">
        <v>12</v>
      </c>
      <c r="B27" s="705"/>
      <c r="C27" s="705"/>
      <c r="D27" s="705"/>
      <c r="E27" s="705"/>
      <c r="F27" s="705"/>
      <c r="G27" s="705"/>
      <c r="H27" s="705"/>
      <c r="I27" s="705"/>
      <c r="J27" s="705"/>
      <c r="K27" s="705"/>
      <c r="L27" s="705"/>
      <c r="M27" s="705"/>
      <c r="N27" s="705"/>
      <c r="O27" s="705"/>
      <c r="P27" s="705"/>
      <c r="Q27" s="705"/>
      <c r="R27" s="705"/>
      <c r="S27" s="705"/>
    </row>
    <row r="28" spans="1:20" ht="13.5" customHeight="1">
      <c r="A28" s="327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</row>
    <row r="29" spans="1:20" ht="13.5" customHeight="1">
      <c r="A29" s="327"/>
      <c r="B29" s="336" t="s">
        <v>333</v>
      </c>
      <c r="C29" s="672" t="s">
        <v>334</v>
      </c>
      <c r="D29" s="672"/>
      <c r="E29" s="672"/>
      <c r="F29" s="672"/>
      <c r="G29" s="24"/>
      <c r="H29" s="707" t="s">
        <v>274</v>
      </c>
      <c r="I29" s="707"/>
      <c r="J29" s="21">
        <f>IF(入力表!$F$8="","",入力表!$F$8)</f>
        <v>4</v>
      </c>
      <c r="K29" s="707" t="s">
        <v>328</v>
      </c>
      <c r="L29" s="707"/>
      <c r="M29" s="20" t="str">
        <f>入力表!E10</f>
        <v>営</v>
      </c>
      <c r="N29" s="221" t="str">
        <f>入力表!F10</f>
        <v>委</v>
      </c>
      <c r="O29" s="344" t="s">
        <v>127</v>
      </c>
      <c r="P29" s="707">
        <f>IF(入力表!$I$10="","",入力表!$I$10)</f>
        <v>1</v>
      </c>
      <c r="Q29" s="707"/>
      <c r="R29" s="21" t="s">
        <v>115</v>
      </c>
      <c r="S29" s="21"/>
    </row>
    <row r="30" spans="1:20" ht="13.5" customHeight="1">
      <c r="A30" s="327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37"/>
    </row>
    <row r="31" spans="1:20" ht="13.5" customHeight="1">
      <c r="A31" s="327"/>
      <c r="B31" s="336" t="s">
        <v>335</v>
      </c>
      <c r="C31" s="672" t="s">
        <v>336</v>
      </c>
      <c r="D31" s="672"/>
      <c r="E31" s="672"/>
      <c r="F31" s="672"/>
      <c r="G31" s="24"/>
      <c r="H31" s="706" t="str">
        <f>IF(入力表!$E$12="","",入力表!$E$12)</f>
        <v>〇〇〇〇工事設計委託業務</v>
      </c>
      <c r="I31" s="706"/>
      <c r="J31" s="706"/>
      <c r="K31" s="706"/>
      <c r="L31" s="706"/>
      <c r="M31" s="706"/>
      <c r="N31" s="706"/>
      <c r="O31" s="706"/>
      <c r="P31" s="706"/>
      <c r="Q31" s="706"/>
      <c r="R31" s="706"/>
      <c r="S31" s="706"/>
    </row>
    <row r="32" spans="1:20" ht="13.5" customHeight="1">
      <c r="A32" s="32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337"/>
    </row>
    <row r="33" spans="1:20" ht="13.5" customHeight="1">
      <c r="A33" s="327"/>
      <c r="B33" s="336" t="s">
        <v>337</v>
      </c>
      <c r="C33" s="672" t="s">
        <v>338</v>
      </c>
      <c r="D33" s="672"/>
      <c r="E33" s="672"/>
      <c r="F33" s="672"/>
      <c r="G33" s="24"/>
      <c r="H33" s="707" t="s">
        <v>130</v>
      </c>
      <c r="I33" s="707"/>
      <c r="J33" s="21" t="str">
        <f>IF(入力表!$G$14="","",入力表!$G$14)</f>
        <v>〇〇町1111</v>
      </c>
      <c r="K33" s="21"/>
      <c r="L33" s="21"/>
      <c r="M33" s="21"/>
      <c r="N33" s="21"/>
      <c r="O33" s="21"/>
      <c r="P33" s="21"/>
      <c r="Q33" s="21"/>
      <c r="R33" s="21"/>
      <c r="S33" s="21"/>
    </row>
    <row r="34" spans="1:20" ht="13.5" customHeight="1">
      <c r="A34" s="32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20" ht="13.5" customHeight="1">
      <c r="A35" s="327"/>
      <c r="B35" s="336" t="s">
        <v>339</v>
      </c>
      <c r="C35" s="672" t="s">
        <v>251</v>
      </c>
      <c r="D35" s="672"/>
      <c r="E35" s="672"/>
      <c r="F35" s="672"/>
      <c r="G35" s="24"/>
      <c r="H35" s="441" t="s">
        <v>274</v>
      </c>
      <c r="I35" s="441"/>
      <c r="J35" s="298">
        <f>IF(入力表!$F$25="","",入力表!$F$25)</f>
        <v>2</v>
      </c>
      <c r="K35" s="300" t="s">
        <v>33</v>
      </c>
      <c r="L35" s="298">
        <f>IF(入力表!$H$25="","",入力表!$H$25)</f>
        <v>2</v>
      </c>
      <c r="M35" s="300" t="s">
        <v>72</v>
      </c>
      <c r="N35" s="298">
        <f>IF(入力表!$J$25="","",入力表!$J$25)</f>
        <v>2</v>
      </c>
      <c r="O35" s="300" t="s">
        <v>34</v>
      </c>
      <c r="Q35" s="298" t="s">
        <v>319</v>
      </c>
      <c r="T35" s="298"/>
    </row>
    <row r="36" spans="1:20" ht="13.5" customHeight="1">
      <c r="A36" s="327"/>
      <c r="B36" s="336"/>
      <c r="C36" s="24"/>
      <c r="D36" s="24"/>
      <c r="E36" s="24"/>
      <c r="F36" s="24"/>
      <c r="G36" s="24"/>
      <c r="H36" s="441" t="s">
        <v>274</v>
      </c>
      <c r="I36" s="441"/>
      <c r="J36" s="298">
        <f>IF(入力表!$O$26="",入力表!$F$26,入力表!$O$26)</f>
        <v>3</v>
      </c>
      <c r="K36" s="300" t="s">
        <v>33</v>
      </c>
      <c r="L36" s="298">
        <f>IF(入力表!$Q$26="",入力表!$H$26,入力表!$Q$26)</f>
        <v>3</v>
      </c>
      <c r="M36" s="300" t="s">
        <v>72</v>
      </c>
      <c r="N36" s="298">
        <f>IF(入力表!$S$26="",入力表!$J$26,入力表!$S$26)</f>
        <v>3</v>
      </c>
      <c r="O36" s="300" t="s">
        <v>34</v>
      </c>
      <c r="Q36" s="298" t="s">
        <v>320</v>
      </c>
      <c r="T36" s="298"/>
    </row>
    <row r="37" spans="1:20" ht="13.5" customHeight="1">
      <c r="A37" s="327"/>
      <c r="B37" s="21"/>
      <c r="C37" s="21"/>
      <c r="D37" s="21"/>
      <c r="E37" s="21"/>
      <c r="F37" s="21"/>
      <c r="G37" s="21"/>
      <c r="H37" s="338"/>
      <c r="I37" s="338"/>
      <c r="J37" s="338"/>
      <c r="K37" s="338"/>
      <c r="L37" s="338"/>
      <c r="M37" s="338"/>
      <c r="N37" s="21"/>
      <c r="O37" s="21"/>
      <c r="P37" s="21"/>
      <c r="Q37" s="21"/>
      <c r="R37" s="21"/>
      <c r="S37" s="337"/>
    </row>
    <row r="38" spans="1:20" ht="13.5" customHeight="1">
      <c r="A38" s="327"/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</row>
    <row r="39" spans="1:20" ht="13.5" customHeight="1">
      <c r="A39" s="327"/>
      <c r="B39" s="336" t="s">
        <v>340</v>
      </c>
      <c r="C39" s="672" t="s">
        <v>341</v>
      </c>
      <c r="D39" s="672"/>
      <c r="E39" s="672"/>
      <c r="F39" s="672"/>
      <c r="G39" s="24"/>
      <c r="H39" s="704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</row>
    <row r="40" spans="1:20" ht="13.5" customHeight="1">
      <c r="A40" s="327"/>
      <c r="B40" s="340"/>
      <c r="C40" s="327"/>
      <c r="D40" s="327"/>
      <c r="E40" s="327"/>
      <c r="F40" s="327"/>
      <c r="G40" s="327"/>
      <c r="H40" s="335"/>
      <c r="I40" s="332"/>
      <c r="J40" s="330"/>
      <c r="K40" s="335"/>
      <c r="L40" s="329"/>
      <c r="M40" s="329"/>
      <c r="N40" s="329"/>
      <c r="O40" s="329"/>
      <c r="P40" s="329"/>
      <c r="Q40" s="329"/>
      <c r="R40" s="327"/>
      <c r="S40" s="327"/>
    </row>
    <row r="41" spans="1:20" ht="13.5" customHeight="1">
      <c r="A41" s="327"/>
      <c r="B41" s="336" t="s">
        <v>342</v>
      </c>
      <c r="C41" s="672" t="s">
        <v>343</v>
      </c>
      <c r="D41" s="672"/>
      <c r="E41" s="672"/>
      <c r="F41" s="672"/>
      <c r="G41" s="327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  <c r="S41" s="704"/>
    </row>
    <row r="42" spans="1:20" ht="13.5" customHeight="1">
      <c r="A42" s="327"/>
      <c r="B42" s="340"/>
      <c r="C42" s="327"/>
      <c r="D42" s="327"/>
      <c r="E42" s="327"/>
      <c r="F42" s="327"/>
      <c r="G42" s="327"/>
      <c r="H42" s="335"/>
      <c r="I42" s="332"/>
      <c r="J42" s="330"/>
      <c r="K42" s="335"/>
      <c r="L42" s="329"/>
      <c r="M42" s="329"/>
      <c r="N42" s="329"/>
      <c r="O42" s="329"/>
      <c r="P42" s="329"/>
      <c r="Q42" s="329"/>
      <c r="R42" s="327"/>
      <c r="S42" s="327"/>
    </row>
    <row r="43" spans="1:20" ht="13.5" customHeight="1">
      <c r="A43" s="327"/>
      <c r="B43" s="336" t="s">
        <v>344</v>
      </c>
      <c r="C43" s="672" t="s">
        <v>345</v>
      </c>
      <c r="D43" s="672"/>
      <c r="E43" s="672"/>
      <c r="F43" s="672"/>
      <c r="G43" s="327"/>
      <c r="H43" s="672" t="s">
        <v>331</v>
      </c>
      <c r="I43" s="672"/>
      <c r="J43" s="672"/>
      <c r="K43" s="328"/>
      <c r="L43" s="341"/>
      <c r="M43" s="341"/>
      <c r="N43" s="341"/>
      <c r="O43" s="341"/>
      <c r="P43" s="341"/>
      <c r="Q43" s="341"/>
      <c r="R43" s="339"/>
      <c r="S43" s="339"/>
    </row>
    <row r="44" spans="1:20" ht="13.5" customHeight="1">
      <c r="A44" s="327"/>
      <c r="B44" s="340"/>
      <c r="C44" s="327"/>
      <c r="D44" s="327"/>
      <c r="E44" s="327"/>
      <c r="F44" s="327"/>
      <c r="G44" s="327"/>
      <c r="H44" s="673" t="s">
        <v>158</v>
      </c>
      <c r="I44" s="673"/>
      <c r="J44" s="673"/>
      <c r="K44" s="328"/>
      <c r="L44" s="341"/>
      <c r="M44" s="341"/>
      <c r="N44" s="341"/>
      <c r="O44" s="341"/>
      <c r="P44" s="341"/>
      <c r="Q44" s="341"/>
      <c r="R44" s="339"/>
      <c r="S44" s="339"/>
    </row>
    <row r="45" spans="1:20" ht="13.5" customHeight="1">
      <c r="A45" s="327"/>
      <c r="B45" s="340"/>
      <c r="C45" s="327"/>
      <c r="D45" s="327"/>
      <c r="E45" s="327"/>
      <c r="F45" s="327"/>
      <c r="G45" s="327"/>
      <c r="H45" s="673"/>
      <c r="I45" s="673"/>
      <c r="J45" s="673"/>
      <c r="K45" s="328"/>
      <c r="L45" s="341"/>
      <c r="M45" s="341"/>
      <c r="N45" s="341"/>
      <c r="O45" s="341"/>
      <c r="P45" s="341"/>
      <c r="Q45" s="341"/>
      <c r="R45" s="339"/>
      <c r="S45" s="339"/>
    </row>
    <row r="46" spans="1:20" ht="13.5" customHeight="1">
      <c r="A46" s="327"/>
      <c r="B46" s="340"/>
      <c r="C46" s="327"/>
      <c r="D46" s="327"/>
      <c r="E46" s="327"/>
      <c r="F46" s="327"/>
      <c r="G46" s="327"/>
      <c r="H46" s="672" t="s">
        <v>11</v>
      </c>
      <c r="I46" s="672"/>
      <c r="J46" s="672"/>
      <c r="K46" s="328"/>
      <c r="L46" s="341"/>
      <c r="M46" s="341"/>
      <c r="N46" s="341"/>
      <c r="O46" s="341"/>
      <c r="P46" s="341"/>
      <c r="Q46" s="341"/>
      <c r="R46" s="339"/>
      <c r="S46" s="339"/>
    </row>
    <row r="47" spans="1:20" ht="13.5" customHeight="1">
      <c r="A47" s="327"/>
      <c r="B47" s="340"/>
      <c r="C47" s="327"/>
      <c r="D47" s="327"/>
      <c r="E47" s="327"/>
      <c r="F47" s="327"/>
      <c r="G47" s="327"/>
      <c r="H47" s="335"/>
      <c r="I47" s="332"/>
      <c r="J47" s="330"/>
      <c r="K47" s="335"/>
      <c r="L47" s="329"/>
      <c r="M47" s="329"/>
      <c r="N47" s="329"/>
      <c r="O47" s="329"/>
      <c r="P47" s="329"/>
      <c r="Q47" s="329"/>
      <c r="R47" s="327"/>
      <c r="S47" s="327"/>
    </row>
    <row r="48" spans="1:20" ht="13.5" customHeight="1">
      <c r="A48" s="342"/>
      <c r="B48" s="343" t="s">
        <v>346</v>
      </c>
      <c r="C48" s="674" t="s">
        <v>349</v>
      </c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4"/>
      <c r="P48" s="674"/>
      <c r="Q48" s="674"/>
      <c r="R48" s="674"/>
      <c r="S48" s="674"/>
    </row>
    <row r="49" spans="1:19" ht="13.5" customHeight="1"/>
    <row r="50" spans="1:19" ht="13.5" customHeight="1"/>
    <row r="51" spans="1:19" ht="13.5" customHeight="1"/>
    <row r="52" spans="1:19" ht="13.5" customHeight="1"/>
    <row r="53" spans="1:19" ht="13.5" customHeight="1">
      <c r="A53" s="342"/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</row>
    <row r="54" spans="1:19" ht="13.5" customHeight="1">
      <c r="A54" s="342"/>
      <c r="B54" s="675" t="str">
        <f>[3]使用方法・初期入力!C16</f>
        <v>営繕課</v>
      </c>
      <c r="C54" s="678" t="s">
        <v>288</v>
      </c>
      <c r="D54" s="678"/>
      <c r="E54" s="678" t="s">
        <v>182</v>
      </c>
      <c r="F54" s="678"/>
      <c r="G54" s="679" t="s">
        <v>289</v>
      </c>
      <c r="H54" s="680"/>
      <c r="I54" s="680"/>
      <c r="J54" s="681"/>
      <c r="K54" s="678" t="s">
        <v>29</v>
      </c>
      <c r="L54" s="678"/>
      <c r="M54" s="678"/>
      <c r="N54" s="678"/>
      <c r="O54" s="342"/>
      <c r="P54" s="342"/>
      <c r="Q54" s="342"/>
      <c r="R54" s="342"/>
      <c r="S54" s="342"/>
    </row>
    <row r="55" spans="1:19" ht="13.5" customHeight="1">
      <c r="B55" s="676"/>
      <c r="C55" s="678"/>
      <c r="D55" s="678"/>
      <c r="E55" s="678"/>
      <c r="F55" s="678"/>
      <c r="G55" s="682"/>
      <c r="H55" s="683"/>
      <c r="I55" s="683"/>
      <c r="J55" s="684"/>
      <c r="K55" s="678"/>
      <c r="L55" s="678"/>
      <c r="M55" s="678"/>
      <c r="N55" s="678"/>
    </row>
    <row r="56" spans="1:19" ht="13.5" customHeight="1">
      <c r="B56" s="676"/>
      <c r="C56" s="685"/>
      <c r="D56" s="685"/>
      <c r="E56" s="685"/>
      <c r="F56" s="685"/>
      <c r="G56" s="686"/>
      <c r="H56" s="687"/>
      <c r="I56" s="687"/>
      <c r="J56" s="688"/>
      <c r="K56" s="695"/>
      <c r="L56" s="696"/>
      <c r="M56" s="696"/>
      <c r="N56" s="697"/>
    </row>
    <row r="57" spans="1:19" ht="13.5" customHeight="1">
      <c r="B57" s="676"/>
      <c r="C57" s="685"/>
      <c r="D57" s="685"/>
      <c r="E57" s="685"/>
      <c r="F57" s="685"/>
      <c r="G57" s="689"/>
      <c r="H57" s="690"/>
      <c r="I57" s="690"/>
      <c r="J57" s="691"/>
      <c r="K57" s="698"/>
      <c r="L57" s="699"/>
      <c r="M57" s="699"/>
      <c r="N57" s="700"/>
    </row>
    <row r="58" spans="1:19" ht="13.5" customHeight="1">
      <c r="B58" s="677"/>
      <c r="C58" s="685"/>
      <c r="D58" s="685"/>
      <c r="E58" s="685"/>
      <c r="F58" s="685"/>
      <c r="G58" s="692"/>
      <c r="H58" s="693"/>
      <c r="I58" s="693"/>
      <c r="J58" s="694"/>
      <c r="K58" s="701"/>
      <c r="L58" s="702"/>
      <c r="M58" s="702"/>
      <c r="N58" s="703"/>
    </row>
    <row r="59" spans="1:19" ht="13.5" customHeight="1"/>
    <row r="60" spans="1:19" ht="13.5" customHeight="1"/>
    <row r="61" spans="1:19" ht="13.5" customHeight="1"/>
    <row r="62" spans="1:19" ht="13.5" customHeight="1"/>
    <row r="63" spans="1:19" ht="13.5" customHeight="1"/>
  </sheetData>
  <mergeCells count="43">
    <mergeCell ref="B22:S24"/>
    <mergeCell ref="A1:I1"/>
    <mergeCell ref="P1:S1"/>
    <mergeCell ref="N3:S3"/>
    <mergeCell ref="B7:I7"/>
    <mergeCell ref="G11:H11"/>
    <mergeCell ref="I11:K11"/>
    <mergeCell ref="M11:S11"/>
    <mergeCell ref="I12:K13"/>
    <mergeCell ref="M12:S13"/>
    <mergeCell ref="I14:K14"/>
    <mergeCell ref="M14:S14"/>
    <mergeCell ref="A18:S19"/>
    <mergeCell ref="A27:S27"/>
    <mergeCell ref="C29:F29"/>
    <mergeCell ref="C31:F31"/>
    <mergeCell ref="H31:S31"/>
    <mergeCell ref="C33:F33"/>
    <mergeCell ref="H29:I29"/>
    <mergeCell ref="K29:L29"/>
    <mergeCell ref="P29:Q29"/>
    <mergeCell ref="H33:I33"/>
    <mergeCell ref="C35:F35"/>
    <mergeCell ref="C39:F39"/>
    <mergeCell ref="H39:S39"/>
    <mergeCell ref="C41:F41"/>
    <mergeCell ref="H41:S41"/>
    <mergeCell ref="H35:I35"/>
    <mergeCell ref="H36:I36"/>
    <mergeCell ref="B54:B58"/>
    <mergeCell ref="C54:D55"/>
    <mergeCell ref="E54:F55"/>
    <mergeCell ref="G54:J55"/>
    <mergeCell ref="K54:N55"/>
    <mergeCell ref="C56:D58"/>
    <mergeCell ref="E56:F58"/>
    <mergeCell ref="G56:J58"/>
    <mergeCell ref="K56:N58"/>
    <mergeCell ref="C43:F43"/>
    <mergeCell ref="H43:J43"/>
    <mergeCell ref="H44:J45"/>
    <mergeCell ref="H46:J46"/>
    <mergeCell ref="C48:S48"/>
  </mergeCells>
  <phoneticPr fontId="2"/>
  <printOptions horizontalCentered="1" verticalCentered="1"/>
  <pageMargins left="0.78740157480314965" right="0.39370078740157483" top="0.19685039370078741" bottom="0.19685039370078741" header="0.31496062992125984" footer="0.19685039370078741"/>
  <pageSetup paperSize="9" scale="95" orientation="portrait" blackAndWhite="1" r:id="rId1"/>
  <headerFooter alignWithMargins="0">
    <oddHeader>&amp;R&amp;"ＭＳ Ｐ明朝,標準"&amp;9様式８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3CAB-EFD4-4F67-AD72-255DEB895A73}">
  <dimension ref="A1:T59"/>
  <sheetViews>
    <sheetView view="pageBreakPreview" zoomScaleNormal="100" zoomScaleSheetLayoutView="100" workbookViewId="0">
      <selection activeCell="O21" sqref="O21"/>
    </sheetView>
  </sheetViews>
  <sheetFormatPr defaultRowHeight="13.5"/>
  <cols>
    <col min="1" max="19" width="4.375" style="221" customWidth="1"/>
    <col min="20" max="20" width="3.875" style="221" customWidth="1"/>
    <col min="21" max="256" width="9" style="221"/>
    <col min="257" max="275" width="4.375" style="221" customWidth="1"/>
    <col min="276" max="276" width="3.875" style="221" customWidth="1"/>
    <col min="277" max="512" width="9" style="221"/>
    <col min="513" max="531" width="4.375" style="221" customWidth="1"/>
    <col min="532" max="532" width="3.875" style="221" customWidth="1"/>
    <col min="533" max="768" width="9" style="221"/>
    <col min="769" max="787" width="4.375" style="221" customWidth="1"/>
    <col min="788" max="788" width="3.875" style="221" customWidth="1"/>
    <col min="789" max="1024" width="9" style="221"/>
    <col min="1025" max="1043" width="4.375" style="221" customWidth="1"/>
    <col min="1044" max="1044" width="3.875" style="221" customWidth="1"/>
    <col min="1045" max="1280" width="9" style="221"/>
    <col min="1281" max="1299" width="4.375" style="221" customWidth="1"/>
    <col min="1300" max="1300" width="3.875" style="221" customWidth="1"/>
    <col min="1301" max="1536" width="9" style="221"/>
    <col min="1537" max="1555" width="4.375" style="221" customWidth="1"/>
    <col min="1556" max="1556" width="3.875" style="221" customWidth="1"/>
    <col min="1557" max="1792" width="9" style="221"/>
    <col min="1793" max="1811" width="4.375" style="221" customWidth="1"/>
    <col min="1812" max="1812" width="3.875" style="221" customWidth="1"/>
    <col min="1813" max="2048" width="9" style="221"/>
    <col min="2049" max="2067" width="4.375" style="221" customWidth="1"/>
    <col min="2068" max="2068" width="3.875" style="221" customWidth="1"/>
    <col min="2069" max="2304" width="9" style="221"/>
    <col min="2305" max="2323" width="4.375" style="221" customWidth="1"/>
    <col min="2324" max="2324" width="3.875" style="221" customWidth="1"/>
    <col min="2325" max="2560" width="9" style="221"/>
    <col min="2561" max="2579" width="4.375" style="221" customWidth="1"/>
    <col min="2580" max="2580" width="3.875" style="221" customWidth="1"/>
    <col min="2581" max="2816" width="9" style="221"/>
    <col min="2817" max="2835" width="4.375" style="221" customWidth="1"/>
    <col min="2836" max="2836" width="3.875" style="221" customWidth="1"/>
    <col min="2837" max="3072" width="9" style="221"/>
    <col min="3073" max="3091" width="4.375" style="221" customWidth="1"/>
    <col min="3092" max="3092" width="3.875" style="221" customWidth="1"/>
    <col min="3093" max="3328" width="9" style="221"/>
    <col min="3329" max="3347" width="4.375" style="221" customWidth="1"/>
    <col min="3348" max="3348" width="3.875" style="221" customWidth="1"/>
    <col min="3349" max="3584" width="9" style="221"/>
    <col min="3585" max="3603" width="4.375" style="221" customWidth="1"/>
    <col min="3604" max="3604" width="3.875" style="221" customWidth="1"/>
    <col min="3605" max="3840" width="9" style="221"/>
    <col min="3841" max="3859" width="4.375" style="221" customWidth="1"/>
    <col min="3860" max="3860" width="3.875" style="221" customWidth="1"/>
    <col min="3861" max="4096" width="9" style="221"/>
    <col min="4097" max="4115" width="4.375" style="221" customWidth="1"/>
    <col min="4116" max="4116" width="3.875" style="221" customWidth="1"/>
    <col min="4117" max="4352" width="9" style="221"/>
    <col min="4353" max="4371" width="4.375" style="221" customWidth="1"/>
    <col min="4372" max="4372" width="3.875" style="221" customWidth="1"/>
    <col min="4373" max="4608" width="9" style="221"/>
    <col min="4609" max="4627" width="4.375" style="221" customWidth="1"/>
    <col min="4628" max="4628" width="3.875" style="221" customWidth="1"/>
    <col min="4629" max="4864" width="9" style="221"/>
    <col min="4865" max="4883" width="4.375" style="221" customWidth="1"/>
    <col min="4884" max="4884" width="3.875" style="221" customWidth="1"/>
    <col min="4885" max="5120" width="9" style="221"/>
    <col min="5121" max="5139" width="4.375" style="221" customWidth="1"/>
    <col min="5140" max="5140" width="3.875" style="221" customWidth="1"/>
    <col min="5141" max="5376" width="9" style="221"/>
    <col min="5377" max="5395" width="4.375" style="221" customWidth="1"/>
    <col min="5396" max="5396" width="3.875" style="221" customWidth="1"/>
    <col min="5397" max="5632" width="9" style="221"/>
    <col min="5633" max="5651" width="4.375" style="221" customWidth="1"/>
    <col min="5652" max="5652" width="3.875" style="221" customWidth="1"/>
    <col min="5653" max="5888" width="9" style="221"/>
    <col min="5889" max="5907" width="4.375" style="221" customWidth="1"/>
    <col min="5908" max="5908" width="3.875" style="221" customWidth="1"/>
    <col min="5909" max="6144" width="9" style="221"/>
    <col min="6145" max="6163" width="4.375" style="221" customWidth="1"/>
    <col min="6164" max="6164" width="3.875" style="221" customWidth="1"/>
    <col min="6165" max="6400" width="9" style="221"/>
    <col min="6401" max="6419" width="4.375" style="221" customWidth="1"/>
    <col min="6420" max="6420" width="3.875" style="221" customWidth="1"/>
    <col min="6421" max="6656" width="9" style="221"/>
    <col min="6657" max="6675" width="4.375" style="221" customWidth="1"/>
    <col min="6676" max="6676" width="3.875" style="221" customWidth="1"/>
    <col min="6677" max="6912" width="9" style="221"/>
    <col min="6913" max="6931" width="4.375" style="221" customWidth="1"/>
    <col min="6932" max="6932" width="3.875" style="221" customWidth="1"/>
    <col min="6933" max="7168" width="9" style="221"/>
    <col min="7169" max="7187" width="4.375" style="221" customWidth="1"/>
    <col min="7188" max="7188" width="3.875" style="221" customWidth="1"/>
    <col min="7189" max="7424" width="9" style="221"/>
    <col min="7425" max="7443" width="4.375" style="221" customWidth="1"/>
    <col min="7444" max="7444" width="3.875" style="221" customWidth="1"/>
    <col min="7445" max="7680" width="9" style="221"/>
    <col min="7681" max="7699" width="4.375" style="221" customWidth="1"/>
    <col min="7700" max="7700" width="3.875" style="221" customWidth="1"/>
    <col min="7701" max="7936" width="9" style="221"/>
    <col min="7937" max="7955" width="4.375" style="221" customWidth="1"/>
    <col min="7956" max="7956" width="3.875" style="221" customWidth="1"/>
    <col min="7957" max="8192" width="9" style="221"/>
    <col min="8193" max="8211" width="4.375" style="221" customWidth="1"/>
    <col min="8212" max="8212" width="3.875" style="221" customWidth="1"/>
    <col min="8213" max="8448" width="9" style="221"/>
    <col min="8449" max="8467" width="4.375" style="221" customWidth="1"/>
    <col min="8468" max="8468" width="3.875" style="221" customWidth="1"/>
    <col min="8469" max="8704" width="9" style="221"/>
    <col min="8705" max="8723" width="4.375" style="221" customWidth="1"/>
    <col min="8724" max="8724" width="3.875" style="221" customWidth="1"/>
    <col min="8725" max="8960" width="9" style="221"/>
    <col min="8961" max="8979" width="4.375" style="221" customWidth="1"/>
    <col min="8980" max="8980" width="3.875" style="221" customWidth="1"/>
    <col min="8981" max="9216" width="9" style="221"/>
    <col min="9217" max="9235" width="4.375" style="221" customWidth="1"/>
    <col min="9236" max="9236" width="3.875" style="221" customWidth="1"/>
    <col min="9237" max="9472" width="9" style="221"/>
    <col min="9473" max="9491" width="4.375" style="221" customWidth="1"/>
    <col min="9492" max="9492" width="3.875" style="221" customWidth="1"/>
    <col min="9493" max="9728" width="9" style="221"/>
    <col min="9729" max="9747" width="4.375" style="221" customWidth="1"/>
    <col min="9748" max="9748" width="3.875" style="221" customWidth="1"/>
    <col min="9749" max="9984" width="9" style="221"/>
    <col min="9985" max="10003" width="4.375" style="221" customWidth="1"/>
    <col min="10004" max="10004" width="3.875" style="221" customWidth="1"/>
    <col min="10005" max="10240" width="9" style="221"/>
    <col min="10241" max="10259" width="4.375" style="221" customWidth="1"/>
    <col min="10260" max="10260" width="3.875" style="221" customWidth="1"/>
    <col min="10261" max="10496" width="9" style="221"/>
    <col min="10497" max="10515" width="4.375" style="221" customWidth="1"/>
    <col min="10516" max="10516" width="3.875" style="221" customWidth="1"/>
    <col min="10517" max="10752" width="9" style="221"/>
    <col min="10753" max="10771" width="4.375" style="221" customWidth="1"/>
    <col min="10772" max="10772" width="3.875" style="221" customWidth="1"/>
    <col min="10773" max="11008" width="9" style="221"/>
    <col min="11009" max="11027" width="4.375" style="221" customWidth="1"/>
    <col min="11028" max="11028" width="3.875" style="221" customWidth="1"/>
    <col min="11029" max="11264" width="9" style="221"/>
    <col min="11265" max="11283" width="4.375" style="221" customWidth="1"/>
    <col min="11284" max="11284" width="3.875" style="221" customWidth="1"/>
    <col min="11285" max="11520" width="9" style="221"/>
    <col min="11521" max="11539" width="4.375" style="221" customWidth="1"/>
    <col min="11540" max="11540" width="3.875" style="221" customWidth="1"/>
    <col min="11541" max="11776" width="9" style="221"/>
    <col min="11777" max="11795" width="4.375" style="221" customWidth="1"/>
    <col min="11796" max="11796" width="3.875" style="221" customWidth="1"/>
    <col min="11797" max="12032" width="9" style="221"/>
    <col min="12033" max="12051" width="4.375" style="221" customWidth="1"/>
    <col min="12052" max="12052" width="3.875" style="221" customWidth="1"/>
    <col min="12053" max="12288" width="9" style="221"/>
    <col min="12289" max="12307" width="4.375" style="221" customWidth="1"/>
    <col min="12308" max="12308" width="3.875" style="221" customWidth="1"/>
    <col min="12309" max="12544" width="9" style="221"/>
    <col min="12545" max="12563" width="4.375" style="221" customWidth="1"/>
    <col min="12564" max="12564" width="3.875" style="221" customWidth="1"/>
    <col min="12565" max="12800" width="9" style="221"/>
    <col min="12801" max="12819" width="4.375" style="221" customWidth="1"/>
    <col min="12820" max="12820" width="3.875" style="221" customWidth="1"/>
    <col min="12821" max="13056" width="9" style="221"/>
    <col min="13057" max="13075" width="4.375" style="221" customWidth="1"/>
    <col min="13076" max="13076" width="3.875" style="221" customWidth="1"/>
    <col min="13077" max="13312" width="9" style="221"/>
    <col min="13313" max="13331" width="4.375" style="221" customWidth="1"/>
    <col min="13332" max="13332" width="3.875" style="221" customWidth="1"/>
    <col min="13333" max="13568" width="9" style="221"/>
    <col min="13569" max="13587" width="4.375" style="221" customWidth="1"/>
    <col min="13588" max="13588" width="3.875" style="221" customWidth="1"/>
    <col min="13589" max="13824" width="9" style="221"/>
    <col min="13825" max="13843" width="4.375" style="221" customWidth="1"/>
    <col min="13844" max="13844" width="3.875" style="221" customWidth="1"/>
    <col min="13845" max="14080" width="9" style="221"/>
    <col min="14081" max="14099" width="4.375" style="221" customWidth="1"/>
    <col min="14100" max="14100" width="3.875" style="221" customWidth="1"/>
    <col min="14101" max="14336" width="9" style="221"/>
    <col min="14337" max="14355" width="4.375" style="221" customWidth="1"/>
    <col min="14356" max="14356" width="3.875" style="221" customWidth="1"/>
    <col min="14357" max="14592" width="9" style="221"/>
    <col min="14593" max="14611" width="4.375" style="221" customWidth="1"/>
    <col min="14612" max="14612" width="3.875" style="221" customWidth="1"/>
    <col min="14613" max="14848" width="9" style="221"/>
    <col min="14849" max="14867" width="4.375" style="221" customWidth="1"/>
    <col min="14868" max="14868" width="3.875" style="221" customWidth="1"/>
    <col min="14869" max="15104" width="9" style="221"/>
    <col min="15105" max="15123" width="4.375" style="221" customWidth="1"/>
    <col min="15124" max="15124" width="3.875" style="221" customWidth="1"/>
    <col min="15125" max="15360" width="9" style="221"/>
    <col min="15361" max="15379" width="4.375" style="221" customWidth="1"/>
    <col min="15380" max="15380" width="3.875" style="221" customWidth="1"/>
    <col min="15381" max="15616" width="9" style="221"/>
    <col min="15617" max="15635" width="4.375" style="221" customWidth="1"/>
    <col min="15636" max="15636" width="3.875" style="221" customWidth="1"/>
    <col min="15637" max="15872" width="9" style="221"/>
    <col min="15873" max="15891" width="4.375" style="221" customWidth="1"/>
    <col min="15892" max="15892" width="3.875" style="221" customWidth="1"/>
    <col min="15893" max="16128" width="9" style="221"/>
    <col min="16129" max="16147" width="4.375" style="221" customWidth="1"/>
    <col min="16148" max="16148" width="3.875" style="221" customWidth="1"/>
    <col min="16149" max="16384" width="9" style="221"/>
  </cols>
  <sheetData>
    <row r="1" spans="1:20" ht="13.5" customHeight="1">
      <c r="A1" s="518"/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224"/>
      <c r="M1" s="224"/>
      <c r="N1" s="519"/>
      <c r="O1" s="519"/>
      <c r="P1" s="519"/>
      <c r="Q1" s="519"/>
      <c r="R1" s="519"/>
      <c r="S1" s="519"/>
      <c r="T1" s="519"/>
    </row>
    <row r="2" spans="1:20" ht="13.5" customHeight="1" thickBot="1"/>
    <row r="3" spans="1:20" ht="13.5" customHeight="1">
      <c r="A3" s="714" t="s">
        <v>127</v>
      </c>
      <c r="B3" s="716"/>
      <c r="C3" s="718" t="s">
        <v>258</v>
      </c>
      <c r="D3" s="720" t="s">
        <v>259</v>
      </c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</row>
    <row r="4" spans="1:20" ht="13.5" customHeight="1" thickBot="1">
      <c r="A4" s="715"/>
      <c r="B4" s="717"/>
      <c r="C4" s="719"/>
      <c r="D4" s="720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</row>
    <row r="5" spans="1:20" ht="13.5" customHeight="1" thickBot="1"/>
    <row r="6" spans="1:20" ht="13.5" customHeight="1">
      <c r="A6" s="722" t="s">
        <v>260</v>
      </c>
      <c r="B6" s="723"/>
      <c r="C6" s="726" t="s">
        <v>261</v>
      </c>
      <c r="D6" s="727"/>
      <c r="E6" s="727"/>
      <c r="F6" s="727"/>
      <c r="G6" s="727" t="s">
        <v>262</v>
      </c>
      <c r="H6" s="730"/>
      <c r="I6" s="723" t="s">
        <v>263</v>
      </c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32"/>
    </row>
    <row r="7" spans="1:20" ht="13.5" customHeight="1">
      <c r="A7" s="724"/>
      <c r="B7" s="725"/>
      <c r="C7" s="728"/>
      <c r="D7" s="729"/>
      <c r="E7" s="729"/>
      <c r="F7" s="729"/>
      <c r="G7" s="729"/>
      <c r="H7" s="731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33"/>
    </row>
    <row r="8" spans="1:20" ht="13.5" customHeight="1">
      <c r="A8" s="724" t="s">
        <v>264</v>
      </c>
      <c r="B8" s="725"/>
      <c r="C8" s="734"/>
      <c r="D8" s="734"/>
      <c r="E8" s="734"/>
      <c r="F8" s="734"/>
      <c r="G8" s="734"/>
      <c r="H8" s="734"/>
      <c r="I8" s="725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33"/>
    </row>
    <row r="9" spans="1:20" ht="13.5" customHeight="1">
      <c r="A9" s="724"/>
      <c r="B9" s="725"/>
      <c r="C9" s="734"/>
      <c r="D9" s="734"/>
      <c r="E9" s="734"/>
      <c r="F9" s="734"/>
      <c r="G9" s="734"/>
      <c r="H9" s="734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33"/>
    </row>
    <row r="10" spans="1:20" ht="13.5" customHeight="1">
      <c r="A10" s="724"/>
      <c r="B10" s="725"/>
      <c r="C10" s="734"/>
      <c r="D10" s="734"/>
      <c r="E10" s="734"/>
      <c r="F10" s="734"/>
      <c r="G10" s="734"/>
      <c r="H10" s="734"/>
      <c r="I10" s="725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33"/>
    </row>
    <row r="11" spans="1:20" ht="13.5" customHeight="1">
      <c r="A11" s="724"/>
      <c r="B11" s="725"/>
      <c r="C11" s="734"/>
      <c r="D11" s="734"/>
      <c r="E11" s="734"/>
      <c r="F11" s="734"/>
      <c r="G11" s="734"/>
      <c r="H11" s="734"/>
      <c r="I11" s="725"/>
      <c r="J11" s="725"/>
      <c r="K11" s="725"/>
      <c r="L11" s="725"/>
      <c r="M11" s="725"/>
      <c r="N11" s="725"/>
      <c r="O11" s="725"/>
      <c r="P11" s="725"/>
      <c r="Q11" s="725"/>
      <c r="R11" s="725"/>
      <c r="S11" s="725"/>
      <c r="T11" s="733"/>
    </row>
    <row r="12" spans="1:20" ht="13.5" customHeight="1">
      <c r="A12" s="724"/>
      <c r="B12" s="725"/>
      <c r="C12" s="734"/>
      <c r="D12" s="734"/>
      <c r="E12" s="734"/>
      <c r="F12" s="734"/>
      <c r="G12" s="734"/>
      <c r="H12" s="734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  <c r="T12" s="733"/>
    </row>
    <row r="13" spans="1:20" ht="13.5" customHeight="1">
      <c r="A13" s="724"/>
      <c r="B13" s="725"/>
      <c r="C13" s="734"/>
      <c r="D13" s="734"/>
      <c r="E13" s="734"/>
      <c r="F13" s="734"/>
      <c r="G13" s="734"/>
      <c r="H13" s="734"/>
      <c r="I13" s="725"/>
      <c r="J13" s="725"/>
      <c r="K13" s="725"/>
      <c r="L13" s="725"/>
      <c r="M13" s="725"/>
      <c r="N13" s="725"/>
      <c r="O13" s="725"/>
      <c r="P13" s="725"/>
      <c r="Q13" s="725"/>
      <c r="R13" s="725"/>
      <c r="S13" s="725"/>
      <c r="T13" s="733"/>
    </row>
    <row r="14" spans="1:20" ht="13.5" customHeight="1">
      <c r="A14" s="724" t="s">
        <v>265</v>
      </c>
      <c r="B14" s="725"/>
      <c r="C14" s="725"/>
      <c r="D14" s="725"/>
      <c r="E14" s="725" t="s">
        <v>266</v>
      </c>
      <c r="F14" s="725"/>
      <c r="G14" s="725"/>
      <c r="H14" s="725"/>
      <c r="I14" s="725"/>
      <c r="J14" s="725"/>
      <c r="K14" s="725"/>
      <c r="L14" s="725"/>
      <c r="M14" s="725"/>
      <c r="N14" s="725"/>
      <c r="O14" s="725"/>
      <c r="P14" s="725"/>
      <c r="Q14" s="725"/>
      <c r="R14" s="725"/>
      <c r="S14" s="725"/>
      <c r="T14" s="733"/>
    </row>
    <row r="15" spans="1:20" ht="13.5" customHeight="1">
      <c r="A15" s="724"/>
      <c r="B15" s="725"/>
      <c r="C15" s="725"/>
      <c r="D15" s="725"/>
      <c r="E15" s="725"/>
      <c r="F15" s="725"/>
      <c r="G15" s="725"/>
      <c r="H15" s="725"/>
      <c r="I15" s="725"/>
      <c r="J15" s="725"/>
      <c r="K15" s="725"/>
      <c r="L15" s="725"/>
      <c r="M15" s="725"/>
      <c r="N15" s="725"/>
      <c r="O15" s="725"/>
      <c r="P15" s="725"/>
      <c r="Q15" s="725"/>
      <c r="R15" s="725"/>
      <c r="S15" s="725"/>
      <c r="T15" s="733"/>
    </row>
    <row r="16" spans="1:20" ht="13.5" customHeight="1">
      <c r="A16" s="735"/>
      <c r="B16" s="736"/>
      <c r="C16" s="736"/>
      <c r="D16" s="736"/>
      <c r="E16" s="736"/>
      <c r="F16" s="736"/>
      <c r="G16" s="736"/>
      <c r="H16" s="736"/>
      <c r="I16" s="736"/>
      <c r="J16" s="736"/>
      <c r="K16" s="736"/>
      <c r="L16" s="736"/>
      <c r="M16" s="736"/>
      <c r="N16" s="736"/>
      <c r="O16" s="736"/>
      <c r="P16" s="736"/>
      <c r="Q16" s="736"/>
      <c r="R16" s="736"/>
      <c r="S16" s="736"/>
      <c r="T16" s="739"/>
    </row>
    <row r="17" spans="1:20" ht="13.5" customHeight="1">
      <c r="A17" s="737"/>
      <c r="B17" s="738"/>
      <c r="C17" s="738"/>
      <c r="D17" s="738"/>
      <c r="E17" s="738"/>
      <c r="F17" s="738"/>
      <c r="G17" s="738"/>
      <c r="H17" s="738"/>
      <c r="I17" s="738"/>
      <c r="J17" s="738"/>
      <c r="K17" s="738"/>
      <c r="L17" s="738"/>
      <c r="M17" s="738"/>
      <c r="N17" s="738"/>
      <c r="O17" s="738"/>
      <c r="P17" s="738"/>
      <c r="Q17" s="738"/>
      <c r="R17" s="738"/>
      <c r="S17" s="738"/>
      <c r="T17" s="740"/>
    </row>
    <row r="18" spans="1:20" ht="13.5" customHeight="1">
      <c r="A18" s="737"/>
      <c r="B18" s="738"/>
      <c r="C18" s="738"/>
      <c r="D18" s="738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  <c r="P18" s="738"/>
      <c r="Q18" s="738"/>
      <c r="R18" s="738"/>
      <c r="S18" s="738"/>
      <c r="T18" s="740"/>
    </row>
    <row r="19" spans="1:20" ht="13.5" customHeight="1">
      <c r="A19" s="737"/>
      <c r="B19" s="738"/>
      <c r="C19" s="738"/>
      <c r="D19" s="738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  <c r="Q19" s="738"/>
      <c r="R19" s="738"/>
      <c r="S19" s="738"/>
      <c r="T19" s="740"/>
    </row>
    <row r="20" spans="1:20" ht="13.5" customHeight="1">
      <c r="A20" s="737"/>
      <c r="B20" s="738"/>
      <c r="C20" s="738"/>
      <c r="D20" s="738"/>
      <c r="E20" s="738"/>
      <c r="F20" s="738"/>
      <c r="G20" s="738"/>
      <c r="H20" s="738"/>
      <c r="I20" s="738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40"/>
    </row>
    <row r="21" spans="1:20" ht="13.5" customHeight="1">
      <c r="A21" s="737"/>
      <c r="B21" s="738"/>
      <c r="C21" s="738"/>
      <c r="D21" s="738"/>
      <c r="E21" s="738"/>
      <c r="F21" s="738"/>
      <c r="G21" s="738"/>
      <c r="H21" s="738"/>
      <c r="I21" s="738"/>
      <c r="J21" s="738"/>
      <c r="K21" s="738"/>
      <c r="L21" s="738"/>
      <c r="M21" s="738"/>
      <c r="N21" s="738"/>
      <c r="O21" s="738"/>
      <c r="P21" s="738"/>
      <c r="Q21" s="738"/>
      <c r="R21" s="738"/>
      <c r="S21" s="738"/>
      <c r="T21" s="740"/>
    </row>
    <row r="22" spans="1:20" ht="13.5" customHeight="1">
      <c r="A22" s="737"/>
      <c r="B22" s="738"/>
      <c r="C22" s="738"/>
      <c r="D22" s="738"/>
      <c r="E22" s="738"/>
      <c r="F22" s="738"/>
      <c r="G22" s="738"/>
      <c r="H22" s="738"/>
      <c r="I22" s="738"/>
      <c r="J22" s="738"/>
      <c r="K22" s="738"/>
      <c r="L22" s="738"/>
      <c r="M22" s="738"/>
      <c r="N22" s="738"/>
      <c r="O22" s="738"/>
      <c r="P22" s="738"/>
      <c r="Q22" s="738"/>
      <c r="R22" s="738"/>
      <c r="S22" s="738"/>
      <c r="T22" s="740"/>
    </row>
    <row r="23" spans="1:20" ht="13.5" customHeight="1">
      <c r="A23" s="737"/>
      <c r="B23" s="738"/>
      <c r="C23" s="738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  <c r="P23" s="738"/>
      <c r="Q23" s="738"/>
      <c r="R23" s="738"/>
      <c r="S23" s="738"/>
      <c r="T23" s="740"/>
    </row>
    <row r="24" spans="1:20" ht="13.5" customHeight="1">
      <c r="A24" s="737"/>
      <c r="B24" s="738"/>
      <c r="C24" s="738"/>
      <c r="D24" s="738"/>
      <c r="E24" s="738"/>
      <c r="F24" s="738"/>
      <c r="G24" s="738"/>
      <c r="H24" s="738"/>
      <c r="I24" s="738"/>
      <c r="J24" s="738"/>
      <c r="K24" s="738"/>
      <c r="L24" s="738"/>
      <c r="M24" s="738"/>
      <c r="N24" s="738"/>
      <c r="O24" s="738"/>
      <c r="P24" s="738"/>
      <c r="Q24" s="738"/>
      <c r="R24" s="738"/>
      <c r="S24" s="738"/>
      <c r="T24" s="740"/>
    </row>
    <row r="25" spans="1:20" ht="13.5" customHeight="1">
      <c r="A25" s="737"/>
      <c r="B25" s="738"/>
      <c r="C25" s="738"/>
      <c r="D25" s="738"/>
      <c r="E25" s="738"/>
      <c r="F25" s="738"/>
      <c r="G25" s="738"/>
      <c r="H25" s="738"/>
      <c r="I25" s="738"/>
      <c r="J25" s="738"/>
      <c r="K25" s="738"/>
      <c r="L25" s="738"/>
      <c r="M25" s="738"/>
      <c r="N25" s="738"/>
      <c r="O25" s="738"/>
      <c r="P25" s="738"/>
      <c r="Q25" s="738"/>
      <c r="R25" s="738"/>
      <c r="S25" s="738"/>
      <c r="T25" s="740"/>
    </row>
    <row r="26" spans="1:20" ht="13.5" customHeight="1">
      <c r="A26" s="737"/>
      <c r="B26" s="738"/>
      <c r="C26" s="738"/>
      <c r="D26" s="738"/>
      <c r="E26" s="738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8"/>
      <c r="S26" s="738"/>
      <c r="T26" s="740"/>
    </row>
    <row r="27" spans="1:20" ht="13.5" customHeight="1">
      <c r="A27" s="737"/>
      <c r="B27" s="738"/>
      <c r="C27" s="738"/>
      <c r="D27" s="738"/>
      <c r="E27" s="738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8"/>
      <c r="S27" s="738"/>
      <c r="T27" s="740"/>
    </row>
    <row r="28" spans="1:20" ht="13.5" customHeight="1">
      <c r="A28" s="737"/>
      <c r="B28" s="738"/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738"/>
      <c r="N28" s="738"/>
      <c r="O28" s="738"/>
      <c r="P28" s="738"/>
      <c r="Q28" s="738"/>
      <c r="R28" s="738"/>
      <c r="S28" s="738"/>
      <c r="T28" s="740"/>
    </row>
    <row r="29" spans="1:20" ht="13.5" customHeight="1">
      <c r="A29" s="737"/>
      <c r="B29" s="738"/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738"/>
      <c r="N29" s="738"/>
      <c r="O29" s="738"/>
      <c r="P29" s="738"/>
      <c r="Q29" s="738"/>
      <c r="R29" s="738"/>
      <c r="S29" s="738"/>
      <c r="T29" s="740"/>
    </row>
    <row r="30" spans="1:20" ht="13.5" customHeight="1">
      <c r="A30" s="737"/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40"/>
    </row>
    <row r="31" spans="1:20" ht="13.5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740"/>
    </row>
    <row r="32" spans="1:20" ht="13.5" customHeight="1">
      <c r="A32" s="737"/>
      <c r="B32" s="738"/>
      <c r="C32" s="738"/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40"/>
    </row>
    <row r="33" spans="1:20" ht="13.5" customHeight="1">
      <c r="A33" s="737"/>
      <c r="B33" s="738"/>
      <c r="C33" s="738"/>
      <c r="D33" s="738"/>
      <c r="E33" s="738"/>
      <c r="F33" s="738"/>
      <c r="G33" s="738"/>
      <c r="H33" s="738"/>
      <c r="I33" s="738"/>
      <c r="J33" s="738"/>
      <c r="K33" s="738"/>
      <c r="L33" s="738"/>
      <c r="M33" s="738"/>
      <c r="N33" s="738"/>
      <c r="O33" s="738"/>
      <c r="P33" s="738"/>
      <c r="Q33" s="738"/>
      <c r="R33" s="738"/>
      <c r="S33" s="738"/>
      <c r="T33" s="740"/>
    </row>
    <row r="34" spans="1:20" ht="13.5" customHeight="1">
      <c r="A34" s="737"/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40"/>
    </row>
    <row r="35" spans="1:20" ht="13.5" customHeight="1">
      <c r="A35" s="737"/>
      <c r="B35" s="738"/>
      <c r="C35" s="738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  <c r="Q35" s="738"/>
      <c r="R35" s="738"/>
      <c r="S35" s="738"/>
      <c r="T35" s="740"/>
    </row>
    <row r="36" spans="1:20" ht="13.5" customHeight="1">
      <c r="A36" s="737"/>
      <c r="B36" s="738"/>
      <c r="C36" s="738"/>
      <c r="D36" s="738"/>
      <c r="E36" s="738"/>
      <c r="F36" s="738"/>
      <c r="G36" s="738"/>
      <c r="H36" s="738"/>
      <c r="I36" s="738"/>
      <c r="J36" s="738"/>
      <c r="K36" s="738"/>
      <c r="L36" s="738"/>
      <c r="M36" s="738"/>
      <c r="N36" s="738"/>
      <c r="O36" s="738"/>
      <c r="P36" s="738"/>
      <c r="Q36" s="738"/>
      <c r="R36" s="738"/>
      <c r="S36" s="738"/>
      <c r="T36" s="740"/>
    </row>
    <row r="37" spans="1:20" ht="13.5" customHeight="1">
      <c r="A37" s="737"/>
      <c r="B37" s="738"/>
      <c r="C37" s="738"/>
      <c r="D37" s="738"/>
      <c r="E37" s="738"/>
      <c r="F37" s="738"/>
      <c r="G37" s="738"/>
      <c r="H37" s="738"/>
      <c r="I37" s="738"/>
      <c r="J37" s="738"/>
      <c r="K37" s="738"/>
      <c r="L37" s="738"/>
      <c r="M37" s="738"/>
      <c r="N37" s="738"/>
      <c r="O37" s="738"/>
      <c r="P37" s="738"/>
      <c r="Q37" s="738"/>
      <c r="R37" s="738"/>
      <c r="S37" s="738"/>
      <c r="T37" s="740"/>
    </row>
    <row r="38" spans="1:20" ht="13.5" customHeight="1">
      <c r="A38" s="737"/>
      <c r="B38" s="738"/>
      <c r="C38" s="738"/>
      <c r="D38" s="738"/>
      <c r="E38" s="738"/>
      <c r="F38" s="738"/>
      <c r="G38" s="738"/>
      <c r="H38" s="738"/>
      <c r="I38" s="738"/>
      <c r="J38" s="738"/>
      <c r="K38" s="738"/>
      <c r="L38" s="738"/>
      <c r="M38" s="738"/>
      <c r="N38" s="738"/>
      <c r="O38" s="738"/>
      <c r="P38" s="738"/>
      <c r="Q38" s="738"/>
      <c r="R38" s="738"/>
      <c r="S38" s="738"/>
      <c r="T38" s="740"/>
    </row>
    <row r="39" spans="1:20" ht="13.5" customHeight="1">
      <c r="A39" s="737"/>
      <c r="B39" s="738"/>
      <c r="C39" s="738"/>
      <c r="D39" s="738"/>
      <c r="E39" s="738"/>
      <c r="F39" s="738"/>
      <c r="G39" s="738"/>
      <c r="H39" s="738"/>
      <c r="I39" s="738"/>
      <c r="J39" s="738"/>
      <c r="K39" s="738"/>
      <c r="L39" s="738"/>
      <c r="M39" s="738"/>
      <c r="N39" s="738"/>
      <c r="O39" s="738"/>
      <c r="P39" s="738"/>
      <c r="Q39" s="738"/>
      <c r="R39" s="738"/>
      <c r="S39" s="738"/>
      <c r="T39" s="740"/>
    </row>
    <row r="40" spans="1:20" ht="13.5" customHeight="1">
      <c r="A40" s="737"/>
      <c r="B40" s="738"/>
      <c r="C40" s="738"/>
      <c r="D40" s="738"/>
      <c r="E40" s="738"/>
      <c r="F40" s="738"/>
      <c r="G40" s="738"/>
      <c r="H40" s="738"/>
      <c r="I40" s="738"/>
      <c r="J40" s="738"/>
      <c r="K40" s="738"/>
      <c r="L40" s="738"/>
      <c r="M40" s="738"/>
      <c r="N40" s="738"/>
      <c r="O40" s="738"/>
      <c r="P40" s="738"/>
      <c r="Q40" s="738"/>
      <c r="R40" s="738"/>
      <c r="S40" s="738"/>
      <c r="T40" s="740"/>
    </row>
    <row r="41" spans="1:20" ht="13.5" customHeight="1">
      <c r="A41" s="737"/>
      <c r="B41" s="738"/>
      <c r="C41" s="738"/>
      <c r="D41" s="738"/>
      <c r="E41" s="738"/>
      <c r="F41" s="738"/>
      <c r="G41" s="738"/>
      <c r="H41" s="738"/>
      <c r="I41" s="738"/>
      <c r="J41" s="738"/>
      <c r="K41" s="738"/>
      <c r="L41" s="738"/>
      <c r="M41" s="738"/>
      <c r="N41" s="738"/>
      <c r="O41" s="738"/>
      <c r="P41" s="738"/>
      <c r="Q41" s="738"/>
      <c r="R41" s="738"/>
      <c r="S41" s="738"/>
      <c r="T41" s="740"/>
    </row>
    <row r="42" spans="1:20" ht="13.5" customHeight="1">
      <c r="A42" s="737"/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40"/>
    </row>
    <row r="43" spans="1:20" ht="13.5" customHeight="1">
      <c r="A43" s="737"/>
      <c r="B43" s="738"/>
      <c r="C43" s="738"/>
      <c r="D43" s="738"/>
      <c r="E43" s="738"/>
      <c r="F43" s="738"/>
      <c r="G43" s="738"/>
      <c r="H43" s="738"/>
      <c r="I43" s="738"/>
      <c r="J43" s="738"/>
      <c r="K43" s="738"/>
      <c r="L43" s="738"/>
      <c r="M43" s="738"/>
      <c r="N43" s="738"/>
      <c r="O43" s="738"/>
      <c r="P43" s="738"/>
      <c r="Q43" s="738"/>
      <c r="R43" s="738"/>
      <c r="S43" s="738"/>
      <c r="T43" s="740"/>
    </row>
    <row r="44" spans="1:20" ht="13.5" customHeight="1">
      <c r="A44" s="737"/>
      <c r="B44" s="738"/>
      <c r="C44" s="738"/>
      <c r="D44" s="738"/>
      <c r="E44" s="738"/>
      <c r="F44" s="738"/>
      <c r="G44" s="738"/>
      <c r="H44" s="738"/>
      <c r="I44" s="738"/>
      <c r="J44" s="738"/>
      <c r="K44" s="738"/>
      <c r="L44" s="738"/>
      <c r="M44" s="738"/>
      <c r="N44" s="738"/>
      <c r="O44" s="738"/>
      <c r="P44" s="738"/>
      <c r="Q44" s="738"/>
      <c r="R44" s="738"/>
      <c r="S44" s="738"/>
      <c r="T44" s="740"/>
    </row>
    <row r="45" spans="1:20" ht="13.5" customHeight="1">
      <c r="A45" s="737"/>
      <c r="B45" s="738"/>
      <c r="C45" s="738"/>
      <c r="D45" s="738"/>
      <c r="E45" s="738"/>
      <c r="F45" s="738"/>
      <c r="G45" s="738"/>
      <c r="H45" s="738"/>
      <c r="I45" s="738"/>
      <c r="J45" s="738"/>
      <c r="K45" s="738"/>
      <c r="L45" s="738"/>
      <c r="M45" s="738"/>
      <c r="N45" s="738"/>
      <c r="O45" s="738"/>
      <c r="P45" s="738"/>
      <c r="Q45" s="738"/>
      <c r="R45" s="738"/>
      <c r="S45" s="738"/>
      <c r="T45" s="740"/>
    </row>
    <row r="46" spans="1:20" ht="13.5" customHeight="1">
      <c r="A46" s="737"/>
      <c r="B46" s="738"/>
      <c r="C46" s="738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738"/>
      <c r="S46" s="738"/>
      <c r="T46" s="740"/>
    </row>
    <row r="47" spans="1:20" ht="13.5" customHeight="1">
      <c r="A47" s="737"/>
      <c r="B47" s="738"/>
      <c r="C47" s="738"/>
      <c r="D47" s="738"/>
      <c r="E47" s="738"/>
      <c r="F47" s="738"/>
      <c r="G47" s="738"/>
      <c r="H47" s="738"/>
      <c r="I47" s="738"/>
      <c r="J47" s="738"/>
      <c r="K47" s="738"/>
      <c r="L47" s="738"/>
      <c r="M47" s="738"/>
      <c r="N47" s="738"/>
      <c r="O47" s="738"/>
      <c r="P47" s="738"/>
      <c r="Q47" s="738"/>
      <c r="R47" s="738"/>
      <c r="S47" s="738"/>
      <c r="T47" s="740"/>
    </row>
    <row r="48" spans="1:20" ht="13.5" customHeight="1">
      <c r="A48" s="737"/>
      <c r="B48" s="738"/>
      <c r="C48" s="738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  <c r="O48" s="738"/>
      <c r="P48" s="738"/>
      <c r="Q48" s="738"/>
      <c r="R48" s="738"/>
      <c r="S48" s="738"/>
      <c r="T48" s="740"/>
    </row>
    <row r="49" spans="1:20" ht="13.5" customHeight="1">
      <c r="A49" s="737"/>
      <c r="B49" s="738"/>
      <c r="C49" s="738"/>
      <c r="D49" s="738"/>
      <c r="E49" s="738"/>
      <c r="F49" s="738"/>
      <c r="G49" s="738"/>
      <c r="H49" s="738"/>
      <c r="I49" s="738"/>
      <c r="J49" s="738"/>
      <c r="K49" s="738"/>
      <c r="L49" s="738"/>
      <c r="M49" s="738"/>
      <c r="N49" s="738"/>
      <c r="O49" s="738"/>
      <c r="P49" s="738"/>
      <c r="Q49" s="738"/>
      <c r="R49" s="738"/>
      <c r="S49" s="738"/>
      <c r="T49" s="740"/>
    </row>
    <row r="50" spans="1:20" ht="13.5" customHeight="1">
      <c r="A50" s="737"/>
      <c r="B50" s="738"/>
      <c r="C50" s="738"/>
      <c r="D50" s="738"/>
      <c r="E50" s="738"/>
      <c r="F50" s="738"/>
      <c r="G50" s="738"/>
      <c r="H50" s="738"/>
      <c r="I50" s="738"/>
      <c r="J50" s="738"/>
      <c r="K50" s="738"/>
      <c r="L50" s="738"/>
      <c r="M50" s="738"/>
      <c r="N50" s="738"/>
      <c r="O50" s="738"/>
      <c r="P50" s="738"/>
      <c r="Q50" s="738"/>
      <c r="R50" s="738"/>
      <c r="S50" s="738"/>
      <c r="T50" s="740"/>
    </row>
    <row r="51" spans="1:20" ht="15.95" customHeight="1">
      <c r="A51" s="737"/>
      <c r="B51" s="738"/>
      <c r="C51" s="738"/>
      <c r="D51" s="738"/>
      <c r="E51" s="738"/>
      <c r="F51" s="738"/>
      <c r="G51" s="738"/>
      <c r="H51" s="738"/>
      <c r="I51" s="738"/>
      <c r="J51" s="738"/>
      <c r="K51" s="738"/>
      <c r="L51" s="738"/>
      <c r="M51" s="738"/>
      <c r="N51" s="738"/>
      <c r="O51" s="738"/>
      <c r="P51" s="738"/>
      <c r="Q51" s="738"/>
      <c r="R51" s="738"/>
      <c r="S51" s="738"/>
      <c r="T51" s="740"/>
    </row>
    <row r="52" spans="1:20" ht="15.95" customHeight="1">
      <c r="A52" s="737"/>
      <c r="B52" s="738"/>
      <c r="C52" s="738"/>
      <c r="D52" s="738"/>
      <c r="E52" s="738"/>
      <c r="F52" s="738"/>
      <c r="G52" s="738"/>
      <c r="H52" s="738"/>
      <c r="I52" s="738"/>
      <c r="J52" s="738"/>
      <c r="K52" s="738"/>
      <c r="L52" s="738"/>
      <c r="M52" s="738"/>
      <c r="N52" s="738"/>
      <c r="O52" s="738"/>
      <c r="P52" s="738"/>
      <c r="Q52" s="738"/>
      <c r="R52" s="738"/>
      <c r="S52" s="738"/>
      <c r="T52" s="740"/>
    </row>
    <row r="53" spans="1:20" ht="15.95" customHeight="1">
      <c r="A53" s="737"/>
      <c r="B53" s="738"/>
      <c r="C53" s="738"/>
      <c r="D53" s="738"/>
      <c r="E53" s="738"/>
      <c r="F53" s="738"/>
      <c r="G53" s="738"/>
      <c r="H53" s="738"/>
      <c r="I53" s="738"/>
      <c r="J53" s="738"/>
      <c r="K53" s="738"/>
      <c r="L53" s="738"/>
      <c r="M53" s="738"/>
      <c r="N53" s="738"/>
      <c r="O53" s="738"/>
      <c r="P53" s="738"/>
      <c r="Q53" s="738"/>
      <c r="R53" s="738"/>
      <c r="S53" s="738"/>
      <c r="T53" s="740"/>
    </row>
    <row r="54" spans="1:20" ht="15.95" customHeight="1">
      <c r="A54" s="737"/>
      <c r="B54" s="738"/>
      <c r="C54" s="738"/>
      <c r="D54" s="738"/>
      <c r="E54" s="738"/>
      <c r="F54" s="738"/>
      <c r="G54" s="738"/>
      <c r="H54" s="738"/>
      <c r="I54" s="738"/>
      <c r="J54" s="738"/>
      <c r="K54" s="738"/>
      <c r="L54" s="738"/>
      <c r="M54" s="738"/>
      <c r="N54" s="738"/>
      <c r="O54" s="738"/>
      <c r="P54" s="738"/>
      <c r="Q54" s="738"/>
      <c r="R54" s="738"/>
      <c r="S54" s="738"/>
      <c r="T54" s="740"/>
    </row>
    <row r="55" spans="1:20" ht="15.95" customHeight="1">
      <c r="A55" s="737"/>
      <c r="B55" s="738"/>
      <c r="C55" s="738"/>
      <c r="D55" s="738"/>
      <c r="E55" s="738"/>
      <c r="F55" s="738"/>
      <c r="G55" s="738"/>
      <c r="H55" s="738"/>
      <c r="I55" s="738"/>
      <c r="J55" s="738"/>
      <c r="K55" s="738"/>
      <c r="L55" s="738"/>
      <c r="M55" s="738"/>
      <c r="N55" s="738"/>
      <c r="O55" s="738"/>
      <c r="P55" s="738"/>
      <c r="Q55" s="738"/>
      <c r="R55" s="738"/>
      <c r="S55" s="738"/>
      <c r="T55" s="740"/>
    </row>
    <row r="56" spans="1:20">
      <c r="A56" s="737"/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40"/>
    </row>
    <row r="57" spans="1:20">
      <c r="A57" s="737"/>
      <c r="B57" s="738"/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8"/>
      <c r="P57" s="738"/>
      <c r="Q57" s="738"/>
      <c r="R57" s="738"/>
      <c r="S57" s="738"/>
      <c r="T57" s="740"/>
    </row>
    <row r="58" spans="1:20">
      <c r="A58" s="737"/>
      <c r="B58" s="738"/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738"/>
      <c r="N58" s="738"/>
      <c r="O58" s="738"/>
      <c r="P58" s="738"/>
      <c r="Q58" s="738"/>
      <c r="R58" s="738"/>
      <c r="S58" s="738"/>
      <c r="T58" s="740"/>
    </row>
    <row r="59" spans="1:20" ht="14.25" thickBot="1">
      <c r="A59" s="741"/>
      <c r="B59" s="742"/>
      <c r="C59" s="742"/>
      <c r="D59" s="742"/>
      <c r="E59" s="742"/>
      <c r="F59" s="742"/>
      <c r="G59" s="742"/>
      <c r="H59" s="742"/>
      <c r="I59" s="742"/>
      <c r="J59" s="742"/>
      <c r="K59" s="742"/>
      <c r="L59" s="742"/>
      <c r="M59" s="742"/>
      <c r="N59" s="742"/>
      <c r="O59" s="742"/>
      <c r="P59" s="742"/>
      <c r="Q59" s="742"/>
      <c r="R59" s="742"/>
      <c r="S59" s="742"/>
      <c r="T59" s="743"/>
    </row>
  </sheetData>
  <mergeCells count="59">
    <mergeCell ref="A56:D57"/>
    <mergeCell ref="E56:T57"/>
    <mergeCell ref="A58:D59"/>
    <mergeCell ref="E58:T59"/>
    <mergeCell ref="A50:D51"/>
    <mergeCell ref="E50:T51"/>
    <mergeCell ref="A52:D53"/>
    <mergeCell ref="E52:T53"/>
    <mergeCell ref="A54:D55"/>
    <mergeCell ref="E54:T55"/>
    <mergeCell ref="A44:D45"/>
    <mergeCell ref="E44:T45"/>
    <mergeCell ref="A46:D47"/>
    <mergeCell ref="E46:T47"/>
    <mergeCell ref="A48:D49"/>
    <mergeCell ref="E48:T49"/>
    <mergeCell ref="A38:D39"/>
    <mergeCell ref="E38:T39"/>
    <mergeCell ref="A40:D41"/>
    <mergeCell ref="E40:T41"/>
    <mergeCell ref="A42:D43"/>
    <mergeCell ref="E42:T43"/>
    <mergeCell ref="A32:D33"/>
    <mergeCell ref="E32:T33"/>
    <mergeCell ref="A34:D35"/>
    <mergeCell ref="E34:T35"/>
    <mergeCell ref="A36:D37"/>
    <mergeCell ref="E36:T37"/>
    <mergeCell ref="A26:D27"/>
    <mergeCell ref="E26:T27"/>
    <mergeCell ref="A28:D29"/>
    <mergeCell ref="E28:T29"/>
    <mergeCell ref="A30:D31"/>
    <mergeCell ref="E30:T31"/>
    <mergeCell ref="A20:D21"/>
    <mergeCell ref="E20:T21"/>
    <mergeCell ref="A22:D23"/>
    <mergeCell ref="E22:T23"/>
    <mergeCell ref="A24:D25"/>
    <mergeCell ref="E24:T25"/>
    <mergeCell ref="A14:D15"/>
    <mergeCell ref="E14:T15"/>
    <mergeCell ref="A16:D17"/>
    <mergeCell ref="E16:T17"/>
    <mergeCell ref="A18:D19"/>
    <mergeCell ref="E18:T19"/>
    <mergeCell ref="A6:B7"/>
    <mergeCell ref="C6:F7"/>
    <mergeCell ref="G6:H7"/>
    <mergeCell ref="I6:T7"/>
    <mergeCell ref="A8:B13"/>
    <mergeCell ref="C8:H13"/>
    <mergeCell ref="I8:T13"/>
    <mergeCell ref="A1:K1"/>
    <mergeCell ref="N1:T1"/>
    <mergeCell ref="A3:A4"/>
    <mergeCell ref="B3:B4"/>
    <mergeCell ref="C3:C4"/>
    <mergeCell ref="D3:T4"/>
  </mergeCells>
  <phoneticPr fontId="2"/>
  <printOptions horizontalCentered="1"/>
  <pageMargins left="0.98425196850393704" right="0.59055118110236227" top="0.59055118110236227" bottom="0.59055118110236227" header="0" footer="0"/>
  <pageSetup paperSize="9" scale="97" orientation="portrait" r:id="rId1"/>
  <headerFooter alignWithMargins="0">
    <oddHeader>&amp;R&amp;"ＭＳ Ｐ明朝,標準"&amp;9様式９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9362-D093-4974-B2A9-C4AD95CF8F85}">
  <dimension ref="A1:L521"/>
  <sheetViews>
    <sheetView view="pageBreakPreview" zoomScaleNormal="100" zoomScaleSheetLayoutView="100" workbookViewId="0">
      <selection activeCell="O21" sqref="O21"/>
    </sheetView>
  </sheetViews>
  <sheetFormatPr defaultRowHeight="13.5"/>
  <cols>
    <col min="1" max="1" width="2.125" style="231" customWidth="1"/>
    <col min="2" max="2" width="11.5" style="231" customWidth="1"/>
    <col min="3" max="5" width="9" style="231"/>
    <col min="6" max="6" width="13.5" style="231" customWidth="1"/>
    <col min="7" max="7" width="3.25" style="231" customWidth="1"/>
    <col min="8" max="10" width="5.625" style="231" customWidth="1"/>
    <col min="11" max="11" width="8.875" style="231" customWidth="1"/>
    <col min="12" max="12" width="2.75" style="231" customWidth="1"/>
    <col min="13" max="16384" width="9" style="231"/>
  </cols>
  <sheetData>
    <row r="1" spans="1:12">
      <c r="A1" s="318"/>
      <c r="B1" s="319"/>
      <c r="C1" s="319"/>
      <c r="D1" s="319"/>
      <c r="E1" s="319"/>
      <c r="F1" s="320"/>
      <c r="L1" s="321"/>
    </row>
    <row r="2" spans="1:12" ht="15.95" customHeight="1" thickBot="1">
      <c r="A2" s="225"/>
      <c r="B2" s="226" t="s">
        <v>267</v>
      </c>
      <c r="C2" s="227"/>
      <c r="D2" s="227"/>
      <c r="E2" s="227"/>
      <c r="F2" s="228"/>
      <c r="G2" s="229"/>
      <c r="H2" s="229"/>
      <c r="I2" s="229"/>
      <c r="J2" s="229"/>
      <c r="K2" s="230" t="s">
        <v>268</v>
      </c>
      <c r="L2" s="229"/>
    </row>
    <row r="3" spans="1:12" ht="14.25" thickBot="1">
      <c r="A3" s="229"/>
      <c r="B3" s="232"/>
      <c r="C3" s="232"/>
      <c r="D3" s="232"/>
      <c r="E3" s="232"/>
      <c r="F3" s="232"/>
      <c r="G3" s="229"/>
      <c r="H3" s="233"/>
      <c r="I3" s="233"/>
      <c r="J3" s="233"/>
      <c r="K3" s="233"/>
      <c r="L3" s="229"/>
    </row>
    <row r="4" spans="1:12" ht="15.95" customHeight="1" thickTop="1" thickBot="1">
      <c r="A4" s="225"/>
      <c r="B4" s="744"/>
      <c r="C4" s="745"/>
      <c r="D4" s="745"/>
      <c r="E4" s="745"/>
      <c r="F4" s="746"/>
      <c r="G4" s="234"/>
      <c r="H4" s="753" t="s">
        <v>269</v>
      </c>
      <c r="I4" s="754"/>
      <c r="J4" s="754"/>
      <c r="K4" s="755"/>
      <c r="L4" s="235"/>
    </row>
    <row r="5" spans="1:12" ht="15.95" customHeight="1" thickBot="1">
      <c r="A5" s="225"/>
      <c r="B5" s="747"/>
      <c r="C5" s="748"/>
      <c r="D5" s="748"/>
      <c r="E5" s="748"/>
      <c r="F5" s="749"/>
      <c r="G5" s="236"/>
      <c r="H5" s="756"/>
      <c r="I5" s="757"/>
      <c r="J5" s="757"/>
      <c r="K5" s="758"/>
      <c r="L5" s="235"/>
    </row>
    <row r="6" spans="1:12" ht="15.95" customHeight="1" thickBot="1">
      <c r="A6" s="225"/>
      <c r="B6" s="747"/>
      <c r="C6" s="748"/>
      <c r="D6" s="748"/>
      <c r="E6" s="748"/>
      <c r="F6" s="749"/>
      <c r="G6" s="236"/>
      <c r="H6" s="759"/>
      <c r="I6" s="760"/>
      <c r="J6" s="760"/>
      <c r="K6" s="761"/>
      <c r="L6" s="235"/>
    </row>
    <row r="7" spans="1:12" ht="15.95" customHeight="1" thickBot="1">
      <c r="A7" s="225"/>
      <c r="B7" s="747"/>
      <c r="C7" s="748"/>
      <c r="D7" s="748"/>
      <c r="E7" s="748"/>
      <c r="F7" s="749"/>
      <c r="G7" s="236"/>
      <c r="H7" s="759"/>
      <c r="I7" s="760"/>
      <c r="J7" s="760"/>
      <c r="K7" s="761"/>
      <c r="L7" s="235"/>
    </row>
    <row r="8" spans="1:12" ht="15.95" customHeight="1" thickBot="1">
      <c r="A8" s="225"/>
      <c r="B8" s="747"/>
      <c r="C8" s="748"/>
      <c r="D8" s="748"/>
      <c r="E8" s="748"/>
      <c r="F8" s="749"/>
      <c r="G8" s="236"/>
      <c r="H8" s="762"/>
      <c r="I8" s="763"/>
      <c r="J8" s="763"/>
      <c r="K8" s="764"/>
      <c r="L8" s="235"/>
    </row>
    <row r="9" spans="1:12" ht="15.95" customHeight="1" thickBot="1">
      <c r="A9" s="225"/>
      <c r="B9" s="747"/>
      <c r="C9" s="748"/>
      <c r="D9" s="748"/>
      <c r="E9" s="748"/>
      <c r="F9" s="749"/>
      <c r="G9" s="236"/>
      <c r="H9" s="765" t="s">
        <v>270</v>
      </c>
      <c r="I9" s="766"/>
      <c r="J9" s="766"/>
      <c r="K9" s="767"/>
      <c r="L9" s="235"/>
    </row>
    <row r="10" spans="1:12" ht="15.95" customHeight="1" thickBot="1">
      <c r="A10" s="225"/>
      <c r="B10" s="747"/>
      <c r="C10" s="748"/>
      <c r="D10" s="748"/>
      <c r="E10" s="748"/>
      <c r="F10" s="749"/>
      <c r="G10" s="236"/>
      <c r="H10" s="756"/>
      <c r="I10" s="768"/>
      <c r="J10" s="768"/>
      <c r="K10" s="769"/>
      <c r="L10" s="235"/>
    </row>
    <row r="11" spans="1:12" ht="15.95" customHeight="1" thickBot="1">
      <c r="A11" s="225"/>
      <c r="B11" s="747"/>
      <c r="C11" s="748"/>
      <c r="D11" s="748"/>
      <c r="E11" s="748"/>
      <c r="F11" s="749"/>
      <c r="G11" s="236"/>
      <c r="H11" s="770"/>
      <c r="I11" s="771"/>
      <c r="J11" s="771"/>
      <c r="K11" s="772"/>
      <c r="L11" s="235"/>
    </row>
    <row r="12" spans="1:12" ht="15.95" customHeight="1" thickBot="1">
      <c r="A12" s="225"/>
      <c r="B12" s="747"/>
      <c r="C12" s="748"/>
      <c r="D12" s="748"/>
      <c r="E12" s="748"/>
      <c r="F12" s="749"/>
      <c r="G12" s="236"/>
      <c r="H12" s="770"/>
      <c r="I12" s="771"/>
      <c r="J12" s="771"/>
      <c r="K12" s="772"/>
      <c r="L12" s="235"/>
    </row>
    <row r="13" spans="1:12" ht="15.95" customHeight="1" thickBot="1">
      <c r="A13" s="225"/>
      <c r="B13" s="747"/>
      <c r="C13" s="748"/>
      <c r="D13" s="748"/>
      <c r="E13" s="748"/>
      <c r="F13" s="749"/>
      <c r="G13" s="236"/>
      <c r="H13" s="773"/>
      <c r="I13" s="774"/>
      <c r="J13" s="774"/>
      <c r="K13" s="775"/>
      <c r="L13" s="235"/>
    </row>
    <row r="14" spans="1:12" ht="15.95" customHeight="1" thickBot="1">
      <c r="A14" s="225"/>
      <c r="B14" s="747"/>
      <c r="C14" s="748"/>
      <c r="D14" s="748"/>
      <c r="E14" s="748"/>
      <c r="F14" s="749"/>
      <c r="G14" s="236"/>
      <c r="H14" s="765" t="s">
        <v>98</v>
      </c>
      <c r="I14" s="766"/>
      <c r="J14" s="766"/>
      <c r="K14" s="767"/>
      <c r="L14" s="235"/>
    </row>
    <row r="15" spans="1:12" ht="15.95" customHeight="1" thickBot="1">
      <c r="A15" s="225"/>
      <c r="B15" s="747"/>
      <c r="C15" s="748"/>
      <c r="D15" s="748"/>
      <c r="E15" s="748"/>
      <c r="F15" s="749"/>
      <c r="G15" s="236"/>
      <c r="H15" s="756"/>
      <c r="I15" s="768"/>
      <c r="J15" s="768"/>
      <c r="K15" s="769"/>
      <c r="L15" s="235"/>
    </row>
    <row r="16" spans="1:12" ht="15.95" customHeight="1" thickBot="1">
      <c r="A16" s="225"/>
      <c r="B16" s="747"/>
      <c r="C16" s="748"/>
      <c r="D16" s="748"/>
      <c r="E16" s="748"/>
      <c r="F16" s="749"/>
      <c r="G16" s="236"/>
      <c r="H16" s="770"/>
      <c r="I16" s="771"/>
      <c r="J16" s="771"/>
      <c r="K16" s="772"/>
      <c r="L16" s="235"/>
    </row>
    <row r="17" spans="1:12" ht="15.95" customHeight="1" thickBot="1">
      <c r="A17" s="225"/>
      <c r="B17" s="747"/>
      <c r="C17" s="748"/>
      <c r="D17" s="748"/>
      <c r="E17" s="748"/>
      <c r="F17" s="749"/>
      <c r="G17" s="236"/>
      <c r="H17" s="770"/>
      <c r="I17" s="771"/>
      <c r="J17" s="771"/>
      <c r="K17" s="772"/>
      <c r="L17" s="235"/>
    </row>
    <row r="18" spans="1:12" ht="15" customHeight="1" thickBot="1">
      <c r="A18" s="225"/>
      <c r="B18" s="750"/>
      <c r="C18" s="751"/>
      <c r="D18" s="751"/>
      <c r="E18" s="751"/>
      <c r="F18" s="752"/>
      <c r="G18" s="236"/>
      <c r="H18" s="776"/>
      <c r="I18" s="777"/>
      <c r="J18" s="777"/>
      <c r="K18" s="778"/>
      <c r="L18" s="235"/>
    </row>
    <row r="19" spans="1:12" ht="15.95" customHeight="1">
      <c r="A19" s="229"/>
      <c r="B19" s="234"/>
      <c r="C19" s="237"/>
      <c r="D19" s="237"/>
      <c r="E19" s="237"/>
      <c r="F19" s="237"/>
      <c r="G19" s="237"/>
      <c r="H19" s="237"/>
      <c r="I19" s="238"/>
      <c r="J19" s="237"/>
      <c r="K19" s="237"/>
      <c r="L19" s="229"/>
    </row>
    <row r="20" spans="1:12" ht="15.95" customHeight="1" thickBot="1">
      <c r="A20" s="229"/>
      <c r="B20" s="233"/>
      <c r="C20" s="233"/>
      <c r="D20" s="233"/>
      <c r="E20" s="233"/>
      <c r="F20" s="233"/>
      <c r="G20" s="229"/>
      <c r="H20" s="229"/>
      <c r="I20" s="229"/>
      <c r="J20" s="229"/>
      <c r="K20" s="229"/>
      <c r="L20" s="229"/>
    </row>
    <row r="21" spans="1:12" ht="15.95" customHeight="1" thickTop="1" thickBot="1">
      <c r="A21" s="225"/>
      <c r="B21" s="744"/>
      <c r="C21" s="745"/>
      <c r="D21" s="745"/>
      <c r="E21" s="745"/>
      <c r="F21" s="746"/>
      <c r="G21" s="234"/>
      <c r="H21" s="779" t="s">
        <v>269</v>
      </c>
      <c r="I21" s="780"/>
      <c r="J21" s="780"/>
      <c r="K21" s="781"/>
      <c r="L21" s="229"/>
    </row>
    <row r="22" spans="1:12" ht="15.95" customHeight="1" thickBot="1">
      <c r="A22" s="225"/>
      <c r="B22" s="747"/>
      <c r="C22" s="748"/>
      <c r="D22" s="748"/>
      <c r="E22" s="748"/>
      <c r="F22" s="749"/>
      <c r="G22" s="236"/>
      <c r="H22" s="756"/>
      <c r="I22" s="757"/>
      <c r="J22" s="757"/>
      <c r="K22" s="758"/>
      <c r="L22" s="229"/>
    </row>
    <row r="23" spans="1:12" ht="15.95" customHeight="1" thickBot="1">
      <c r="A23" s="225"/>
      <c r="B23" s="747"/>
      <c r="C23" s="748"/>
      <c r="D23" s="748"/>
      <c r="E23" s="748"/>
      <c r="F23" s="749"/>
      <c r="G23" s="236"/>
      <c r="H23" s="759"/>
      <c r="I23" s="760"/>
      <c r="J23" s="760"/>
      <c r="K23" s="761"/>
      <c r="L23" s="229"/>
    </row>
    <row r="24" spans="1:12" ht="15.95" customHeight="1" thickBot="1">
      <c r="A24" s="225"/>
      <c r="B24" s="747"/>
      <c r="C24" s="748"/>
      <c r="D24" s="748"/>
      <c r="E24" s="748"/>
      <c r="F24" s="749"/>
      <c r="G24" s="236"/>
      <c r="H24" s="759"/>
      <c r="I24" s="760"/>
      <c r="J24" s="760"/>
      <c r="K24" s="761"/>
      <c r="L24" s="229"/>
    </row>
    <row r="25" spans="1:12" ht="15.95" customHeight="1" thickBot="1">
      <c r="A25" s="225"/>
      <c r="B25" s="747"/>
      <c r="C25" s="748"/>
      <c r="D25" s="748"/>
      <c r="E25" s="748"/>
      <c r="F25" s="749"/>
      <c r="G25" s="236"/>
      <c r="H25" s="762"/>
      <c r="I25" s="763"/>
      <c r="J25" s="763"/>
      <c r="K25" s="764"/>
      <c r="L25" s="229"/>
    </row>
    <row r="26" spans="1:12" ht="15.95" customHeight="1" thickBot="1">
      <c r="A26" s="225"/>
      <c r="B26" s="747"/>
      <c r="C26" s="748"/>
      <c r="D26" s="748"/>
      <c r="E26" s="748"/>
      <c r="F26" s="749"/>
      <c r="G26" s="236"/>
      <c r="H26" s="765" t="s">
        <v>270</v>
      </c>
      <c r="I26" s="766"/>
      <c r="J26" s="766"/>
      <c r="K26" s="767"/>
      <c r="L26" s="229"/>
    </row>
    <row r="27" spans="1:12" ht="15.95" customHeight="1" thickBot="1">
      <c r="A27" s="225"/>
      <c r="B27" s="747"/>
      <c r="C27" s="748"/>
      <c r="D27" s="748"/>
      <c r="E27" s="748"/>
      <c r="F27" s="749"/>
      <c r="G27" s="236"/>
      <c r="H27" s="756"/>
      <c r="I27" s="768"/>
      <c r="J27" s="768"/>
      <c r="K27" s="769"/>
      <c r="L27" s="229"/>
    </row>
    <row r="28" spans="1:12" ht="15.95" customHeight="1" thickBot="1">
      <c r="A28" s="225"/>
      <c r="B28" s="747"/>
      <c r="C28" s="748"/>
      <c r="D28" s="748"/>
      <c r="E28" s="748"/>
      <c r="F28" s="749"/>
      <c r="G28" s="236"/>
      <c r="H28" s="770"/>
      <c r="I28" s="771"/>
      <c r="J28" s="771"/>
      <c r="K28" s="772"/>
      <c r="L28" s="229"/>
    </row>
    <row r="29" spans="1:12" ht="15.95" customHeight="1" thickBot="1">
      <c r="A29" s="225"/>
      <c r="B29" s="747"/>
      <c r="C29" s="748"/>
      <c r="D29" s="748"/>
      <c r="E29" s="748"/>
      <c r="F29" s="749"/>
      <c r="G29" s="236"/>
      <c r="H29" s="770"/>
      <c r="I29" s="771"/>
      <c r="J29" s="771"/>
      <c r="K29" s="772"/>
      <c r="L29" s="229"/>
    </row>
    <row r="30" spans="1:12" ht="15.95" customHeight="1" thickBot="1">
      <c r="A30" s="225"/>
      <c r="B30" s="747"/>
      <c r="C30" s="748"/>
      <c r="D30" s="748"/>
      <c r="E30" s="748"/>
      <c r="F30" s="749"/>
      <c r="G30" s="236"/>
      <c r="H30" s="773"/>
      <c r="I30" s="774"/>
      <c r="J30" s="774"/>
      <c r="K30" s="775"/>
      <c r="L30" s="229"/>
    </row>
    <row r="31" spans="1:12" ht="15.95" customHeight="1" thickBot="1">
      <c r="A31" s="225"/>
      <c r="B31" s="747"/>
      <c r="C31" s="748"/>
      <c r="D31" s="748"/>
      <c r="E31" s="748"/>
      <c r="F31" s="749"/>
      <c r="G31" s="236"/>
      <c r="H31" s="765" t="s">
        <v>98</v>
      </c>
      <c r="I31" s="766"/>
      <c r="J31" s="766"/>
      <c r="K31" s="767"/>
      <c r="L31" s="229"/>
    </row>
    <row r="32" spans="1:12" ht="15.95" customHeight="1" thickBot="1">
      <c r="A32" s="225"/>
      <c r="B32" s="747"/>
      <c r="C32" s="748"/>
      <c r="D32" s="748"/>
      <c r="E32" s="748"/>
      <c r="F32" s="749"/>
      <c r="G32" s="236"/>
      <c r="H32" s="756"/>
      <c r="I32" s="768"/>
      <c r="J32" s="768"/>
      <c r="K32" s="769"/>
      <c r="L32" s="229"/>
    </row>
    <row r="33" spans="1:12" ht="15.95" customHeight="1" thickBot="1">
      <c r="A33" s="225"/>
      <c r="B33" s="747"/>
      <c r="C33" s="748"/>
      <c r="D33" s="748"/>
      <c r="E33" s="748"/>
      <c r="F33" s="749"/>
      <c r="G33" s="236"/>
      <c r="H33" s="770"/>
      <c r="I33" s="771"/>
      <c r="J33" s="771"/>
      <c r="K33" s="772"/>
      <c r="L33" s="229"/>
    </row>
    <row r="34" spans="1:12" ht="15.95" customHeight="1" thickBot="1">
      <c r="A34" s="225"/>
      <c r="B34" s="747"/>
      <c r="C34" s="748"/>
      <c r="D34" s="748"/>
      <c r="E34" s="748"/>
      <c r="F34" s="749"/>
      <c r="G34" s="236"/>
      <c r="H34" s="770"/>
      <c r="I34" s="771"/>
      <c r="J34" s="771"/>
      <c r="K34" s="772"/>
      <c r="L34" s="229"/>
    </row>
    <row r="35" spans="1:12" ht="15" customHeight="1" thickBot="1">
      <c r="A35" s="225"/>
      <c r="B35" s="750"/>
      <c r="C35" s="751"/>
      <c r="D35" s="751"/>
      <c r="E35" s="751"/>
      <c r="F35" s="752"/>
      <c r="G35" s="236"/>
      <c r="H35" s="776"/>
      <c r="I35" s="777"/>
      <c r="J35" s="777"/>
      <c r="K35" s="778"/>
      <c r="L35" s="229"/>
    </row>
    <row r="36" spans="1:12" ht="15" customHeight="1">
      <c r="A36" s="229"/>
      <c r="B36" s="234"/>
      <c r="C36" s="237"/>
      <c r="D36" s="237"/>
      <c r="E36" s="237"/>
      <c r="F36" s="237"/>
      <c r="G36" s="237"/>
      <c r="H36" s="237"/>
      <c r="I36" s="234"/>
      <c r="J36" s="229"/>
      <c r="K36" s="229"/>
      <c r="L36" s="229"/>
    </row>
    <row r="37" spans="1:12" ht="15.95" customHeight="1" thickBot="1">
      <c r="A37" s="229"/>
      <c r="B37" s="233"/>
      <c r="C37" s="233"/>
      <c r="D37" s="233"/>
      <c r="E37" s="233"/>
      <c r="F37" s="233"/>
      <c r="G37" s="229"/>
      <c r="H37" s="229"/>
      <c r="I37" s="229"/>
      <c r="J37" s="229"/>
      <c r="K37" s="229"/>
      <c r="L37" s="229"/>
    </row>
    <row r="38" spans="1:12" ht="15.95" customHeight="1" thickTop="1" thickBot="1">
      <c r="A38" s="225"/>
      <c r="B38" s="744"/>
      <c r="C38" s="745"/>
      <c r="D38" s="745"/>
      <c r="E38" s="745"/>
      <c r="F38" s="746"/>
      <c r="G38" s="234"/>
      <c r="H38" s="779" t="s">
        <v>269</v>
      </c>
      <c r="I38" s="780"/>
      <c r="J38" s="780"/>
      <c r="K38" s="781"/>
      <c r="L38" s="229"/>
    </row>
    <row r="39" spans="1:12" ht="15.95" customHeight="1" thickBot="1">
      <c r="A39" s="225"/>
      <c r="B39" s="747"/>
      <c r="C39" s="748"/>
      <c r="D39" s="748"/>
      <c r="E39" s="748"/>
      <c r="F39" s="749"/>
      <c r="G39" s="236"/>
      <c r="H39" s="756"/>
      <c r="I39" s="757"/>
      <c r="J39" s="757"/>
      <c r="K39" s="758"/>
      <c r="L39" s="229"/>
    </row>
    <row r="40" spans="1:12" ht="15.95" customHeight="1" thickBot="1">
      <c r="A40" s="225"/>
      <c r="B40" s="747"/>
      <c r="C40" s="748"/>
      <c r="D40" s="748"/>
      <c r="E40" s="748"/>
      <c r="F40" s="749"/>
      <c r="G40" s="236"/>
      <c r="H40" s="759"/>
      <c r="I40" s="760"/>
      <c r="J40" s="760"/>
      <c r="K40" s="761"/>
      <c r="L40" s="229"/>
    </row>
    <row r="41" spans="1:12" ht="15.95" customHeight="1" thickBot="1">
      <c r="A41" s="225"/>
      <c r="B41" s="747"/>
      <c r="C41" s="748"/>
      <c r="D41" s="748"/>
      <c r="E41" s="748"/>
      <c r="F41" s="749"/>
      <c r="G41" s="236"/>
      <c r="H41" s="759"/>
      <c r="I41" s="760"/>
      <c r="J41" s="760"/>
      <c r="K41" s="761"/>
      <c r="L41" s="229"/>
    </row>
    <row r="42" spans="1:12" ht="15.95" customHeight="1" thickBot="1">
      <c r="A42" s="225"/>
      <c r="B42" s="747"/>
      <c r="C42" s="748"/>
      <c r="D42" s="748"/>
      <c r="E42" s="748"/>
      <c r="F42" s="749"/>
      <c r="G42" s="236"/>
      <c r="H42" s="762"/>
      <c r="I42" s="763"/>
      <c r="J42" s="763"/>
      <c r="K42" s="764"/>
      <c r="L42" s="229"/>
    </row>
    <row r="43" spans="1:12" ht="15.95" customHeight="1" thickBot="1">
      <c r="A43" s="225"/>
      <c r="B43" s="747"/>
      <c r="C43" s="748"/>
      <c r="D43" s="748"/>
      <c r="E43" s="748"/>
      <c r="F43" s="749"/>
      <c r="G43" s="236"/>
      <c r="H43" s="765" t="s">
        <v>270</v>
      </c>
      <c r="I43" s="766"/>
      <c r="J43" s="766"/>
      <c r="K43" s="767"/>
      <c r="L43" s="229"/>
    </row>
    <row r="44" spans="1:12" ht="15.95" customHeight="1" thickBot="1">
      <c r="A44" s="225"/>
      <c r="B44" s="747"/>
      <c r="C44" s="748"/>
      <c r="D44" s="748"/>
      <c r="E44" s="748"/>
      <c r="F44" s="749"/>
      <c r="G44" s="236"/>
      <c r="H44" s="756"/>
      <c r="I44" s="768"/>
      <c r="J44" s="768"/>
      <c r="K44" s="769"/>
      <c r="L44" s="229"/>
    </row>
    <row r="45" spans="1:12" ht="15.95" customHeight="1" thickBot="1">
      <c r="A45" s="225"/>
      <c r="B45" s="747"/>
      <c r="C45" s="748"/>
      <c r="D45" s="748"/>
      <c r="E45" s="748"/>
      <c r="F45" s="749"/>
      <c r="G45" s="236"/>
      <c r="H45" s="770"/>
      <c r="I45" s="771"/>
      <c r="J45" s="771"/>
      <c r="K45" s="772"/>
      <c r="L45" s="229"/>
    </row>
    <row r="46" spans="1:12" ht="15.95" customHeight="1" thickBot="1">
      <c r="A46" s="225"/>
      <c r="B46" s="747"/>
      <c r="C46" s="748"/>
      <c r="D46" s="748"/>
      <c r="E46" s="748"/>
      <c r="F46" s="749"/>
      <c r="G46" s="236"/>
      <c r="H46" s="770"/>
      <c r="I46" s="771"/>
      <c r="J46" s="771"/>
      <c r="K46" s="772"/>
      <c r="L46" s="229"/>
    </row>
    <row r="47" spans="1:12" ht="15.95" customHeight="1" thickBot="1">
      <c r="A47" s="225"/>
      <c r="B47" s="747"/>
      <c r="C47" s="748"/>
      <c r="D47" s="748"/>
      <c r="E47" s="748"/>
      <c r="F47" s="749"/>
      <c r="G47" s="236"/>
      <c r="H47" s="773"/>
      <c r="I47" s="774"/>
      <c r="J47" s="774"/>
      <c r="K47" s="775"/>
      <c r="L47" s="229"/>
    </row>
    <row r="48" spans="1:12" ht="15.95" customHeight="1" thickBot="1">
      <c r="A48" s="225"/>
      <c r="B48" s="747"/>
      <c r="C48" s="748"/>
      <c r="D48" s="748"/>
      <c r="E48" s="748"/>
      <c r="F48" s="749"/>
      <c r="G48" s="236"/>
      <c r="H48" s="765" t="s">
        <v>98</v>
      </c>
      <c r="I48" s="766"/>
      <c r="J48" s="766"/>
      <c r="K48" s="767"/>
      <c r="L48" s="229"/>
    </row>
    <row r="49" spans="1:12" ht="15.95" customHeight="1" thickBot="1">
      <c r="A49" s="225"/>
      <c r="B49" s="747"/>
      <c r="C49" s="748"/>
      <c r="D49" s="748"/>
      <c r="E49" s="748"/>
      <c r="F49" s="749"/>
      <c r="G49" s="236"/>
      <c r="H49" s="756"/>
      <c r="I49" s="768"/>
      <c r="J49" s="768"/>
      <c r="K49" s="769"/>
      <c r="L49" s="229"/>
    </row>
    <row r="50" spans="1:12" ht="15.95" customHeight="1" thickBot="1">
      <c r="A50" s="225"/>
      <c r="B50" s="747"/>
      <c r="C50" s="748"/>
      <c r="D50" s="748"/>
      <c r="E50" s="748"/>
      <c r="F50" s="749"/>
      <c r="G50" s="236"/>
      <c r="H50" s="770"/>
      <c r="I50" s="771"/>
      <c r="J50" s="771"/>
      <c r="K50" s="772"/>
      <c r="L50" s="229"/>
    </row>
    <row r="51" spans="1:12" ht="15.95" customHeight="1" thickBot="1">
      <c r="A51" s="225"/>
      <c r="B51" s="747"/>
      <c r="C51" s="748"/>
      <c r="D51" s="748"/>
      <c r="E51" s="748"/>
      <c r="F51" s="749"/>
      <c r="G51" s="236"/>
      <c r="H51" s="770"/>
      <c r="I51" s="771"/>
      <c r="J51" s="771"/>
      <c r="K51" s="772"/>
      <c r="L51" s="229"/>
    </row>
    <row r="52" spans="1:12" ht="15" customHeight="1" thickBot="1">
      <c r="A52" s="225"/>
      <c r="B52" s="750"/>
      <c r="C52" s="751"/>
      <c r="D52" s="751"/>
      <c r="E52" s="751"/>
      <c r="F52" s="752"/>
      <c r="G52" s="234"/>
      <c r="H52" s="776"/>
      <c r="I52" s="777"/>
      <c r="J52" s="777"/>
      <c r="K52" s="778"/>
      <c r="L52" s="229"/>
    </row>
    <row r="53" spans="1:12" ht="15.95" customHeight="1" thickTop="1">
      <c r="A53" s="229"/>
      <c r="B53" s="237"/>
      <c r="C53" s="237"/>
      <c r="D53" s="237"/>
      <c r="E53" s="237"/>
      <c r="F53" s="237"/>
      <c r="G53" s="229"/>
      <c r="H53" s="229"/>
      <c r="I53" s="229"/>
      <c r="J53" s="229"/>
      <c r="K53" s="229"/>
      <c r="L53" s="229"/>
    </row>
    <row r="54" spans="1:12" ht="15.95" customHeight="1" thickBot="1">
      <c r="A54" s="225"/>
      <c r="B54" s="226"/>
      <c r="C54" s="227"/>
      <c r="D54" s="227"/>
      <c r="E54" s="227"/>
      <c r="F54" s="228"/>
      <c r="G54" s="229"/>
      <c r="H54" s="229"/>
      <c r="I54" s="229"/>
      <c r="J54" s="229"/>
      <c r="K54" s="230" t="s">
        <v>271</v>
      </c>
      <c r="L54" s="229"/>
    </row>
    <row r="55" spans="1:12" ht="14.25" thickBot="1">
      <c r="A55" s="229"/>
      <c r="B55" s="232"/>
      <c r="C55" s="232"/>
      <c r="D55" s="232"/>
      <c r="E55" s="232"/>
      <c r="F55" s="232"/>
      <c r="G55" s="229"/>
      <c r="H55" s="233"/>
      <c r="I55" s="233"/>
      <c r="J55" s="233"/>
      <c r="K55" s="233"/>
      <c r="L55" s="229"/>
    </row>
    <row r="56" spans="1:12" ht="15.95" customHeight="1" thickTop="1" thickBot="1">
      <c r="A56" s="225"/>
      <c r="B56" s="744"/>
      <c r="C56" s="745"/>
      <c r="D56" s="745"/>
      <c r="E56" s="745"/>
      <c r="F56" s="746"/>
      <c r="G56" s="234"/>
      <c r="H56" s="779" t="s">
        <v>269</v>
      </c>
      <c r="I56" s="780"/>
      <c r="J56" s="780"/>
      <c r="K56" s="781"/>
      <c r="L56" s="235"/>
    </row>
    <row r="57" spans="1:12" ht="15.95" customHeight="1" thickBot="1">
      <c r="A57" s="225"/>
      <c r="B57" s="747"/>
      <c r="C57" s="748"/>
      <c r="D57" s="748"/>
      <c r="E57" s="748"/>
      <c r="F57" s="749"/>
      <c r="G57" s="236"/>
      <c r="H57" s="756"/>
      <c r="I57" s="757"/>
      <c r="J57" s="757"/>
      <c r="K57" s="758"/>
      <c r="L57" s="235"/>
    </row>
    <row r="58" spans="1:12" ht="15.95" customHeight="1" thickBot="1">
      <c r="A58" s="225"/>
      <c r="B58" s="747"/>
      <c r="C58" s="748"/>
      <c r="D58" s="748"/>
      <c r="E58" s="748"/>
      <c r="F58" s="749"/>
      <c r="G58" s="236"/>
      <c r="H58" s="759"/>
      <c r="I58" s="760"/>
      <c r="J58" s="760"/>
      <c r="K58" s="761"/>
      <c r="L58" s="235"/>
    </row>
    <row r="59" spans="1:12" ht="15.95" customHeight="1" thickBot="1">
      <c r="A59" s="225"/>
      <c r="B59" s="747"/>
      <c r="C59" s="748"/>
      <c r="D59" s="748"/>
      <c r="E59" s="748"/>
      <c r="F59" s="749"/>
      <c r="G59" s="236"/>
      <c r="H59" s="759"/>
      <c r="I59" s="760"/>
      <c r="J59" s="760"/>
      <c r="K59" s="761"/>
      <c r="L59" s="235"/>
    </row>
    <row r="60" spans="1:12" ht="15.95" customHeight="1" thickBot="1">
      <c r="A60" s="225"/>
      <c r="B60" s="747"/>
      <c r="C60" s="748"/>
      <c r="D60" s="748"/>
      <c r="E60" s="748"/>
      <c r="F60" s="749"/>
      <c r="G60" s="236"/>
      <c r="H60" s="762"/>
      <c r="I60" s="763"/>
      <c r="J60" s="763"/>
      <c r="K60" s="764"/>
      <c r="L60" s="235"/>
    </row>
    <row r="61" spans="1:12" ht="15.95" customHeight="1" thickBot="1">
      <c r="A61" s="225"/>
      <c r="B61" s="747"/>
      <c r="C61" s="748"/>
      <c r="D61" s="748"/>
      <c r="E61" s="748"/>
      <c r="F61" s="749"/>
      <c r="G61" s="236"/>
      <c r="H61" s="765" t="s">
        <v>270</v>
      </c>
      <c r="I61" s="766"/>
      <c r="J61" s="766"/>
      <c r="K61" s="767"/>
      <c r="L61" s="235"/>
    </row>
    <row r="62" spans="1:12" ht="15.95" customHeight="1" thickBot="1">
      <c r="A62" s="225"/>
      <c r="B62" s="747"/>
      <c r="C62" s="748"/>
      <c r="D62" s="748"/>
      <c r="E62" s="748"/>
      <c r="F62" s="749"/>
      <c r="G62" s="236"/>
      <c r="H62" s="756"/>
      <c r="I62" s="768"/>
      <c r="J62" s="768"/>
      <c r="K62" s="769"/>
      <c r="L62" s="235"/>
    </row>
    <row r="63" spans="1:12" ht="15.95" customHeight="1" thickBot="1">
      <c r="A63" s="225"/>
      <c r="B63" s="747"/>
      <c r="C63" s="748"/>
      <c r="D63" s="748"/>
      <c r="E63" s="748"/>
      <c r="F63" s="749"/>
      <c r="G63" s="236"/>
      <c r="H63" s="770"/>
      <c r="I63" s="771"/>
      <c r="J63" s="771"/>
      <c r="K63" s="772"/>
      <c r="L63" s="235"/>
    </row>
    <row r="64" spans="1:12" ht="15.95" customHeight="1" thickBot="1">
      <c r="A64" s="225"/>
      <c r="B64" s="747"/>
      <c r="C64" s="748"/>
      <c r="D64" s="748"/>
      <c r="E64" s="748"/>
      <c r="F64" s="749"/>
      <c r="G64" s="236"/>
      <c r="H64" s="770"/>
      <c r="I64" s="771"/>
      <c r="J64" s="771"/>
      <c r="K64" s="772"/>
      <c r="L64" s="235"/>
    </row>
    <row r="65" spans="1:12" ht="15.95" customHeight="1" thickBot="1">
      <c r="A65" s="225"/>
      <c r="B65" s="747"/>
      <c r="C65" s="748"/>
      <c r="D65" s="748"/>
      <c r="E65" s="748"/>
      <c r="F65" s="749"/>
      <c r="G65" s="236"/>
      <c r="H65" s="773"/>
      <c r="I65" s="774"/>
      <c r="J65" s="774"/>
      <c r="K65" s="775"/>
      <c r="L65" s="235"/>
    </row>
    <row r="66" spans="1:12" ht="15.95" customHeight="1" thickBot="1">
      <c r="A66" s="225"/>
      <c r="B66" s="747"/>
      <c r="C66" s="748"/>
      <c r="D66" s="748"/>
      <c r="E66" s="748"/>
      <c r="F66" s="749"/>
      <c r="G66" s="236"/>
      <c r="H66" s="765" t="s">
        <v>98</v>
      </c>
      <c r="I66" s="766"/>
      <c r="J66" s="766"/>
      <c r="K66" s="767"/>
      <c r="L66" s="235"/>
    </row>
    <row r="67" spans="1:12" ht="15.95" customHeight="1" thickBot="1">
      <c r="A67" s="225"/>
      <c r="B67" s="747"/>
      <c r="C67" s="748"/>
      <c r="D67" s="748"/>
      <c r="E67" s="748"/>
      <c r="F67" s="749"/>
      <c r="G67" s="236"/>
      <c r="H67" s="756"/>
      <c r="I67" s="768"/>
      <c r="J67" s="768"/>
      <c r="K67" s="769"/>
      <c r="L67" s="235"/>
    </row>
    <row r="68" spans="1:12" ht="15.95" customHeight="1" thickBot="1">
      <c r="A68" s="225"/>
      <c r="B68" s="747"/>
      <c r="C68" s="748"/>
      <c r="D68" s="748"/>
      <c r="E68" s="748"/>
      <c r="F68" s="749"/>
      <c r="G68" s="236"/>
      <c r="H68" s="770"/>
      <c r="I68" s="771"/>
      <c r="J68" s="771"/>
      <c r="K68" s="772"/>
      <c r="L68" s="235"/>
    </row>
    <row r="69" spans="1:12" ht="15.95" customHeight="1" thickBot="1">
      <c r="A69" s="225"/>
      <c r="B69" s="747"/>
      <c r="C69" s="748"/>
      <c r="D69" s="748"/>
      <c r="E69" s="748"/>
      <c r="F69" s="749"/>
      <c r="G69" s="236"/>
      <c r="H69" s="770"/>
      <c r="I69" s="771"/>
      <c r="J69" s="771"/>
      <c r="K69" s="772"/>
      <c r="L69" s="235"/>
    </row>
    <row r="70" spans="1:12" ht="15" customHeight="1" thickBot="1">
      <c r="A70" s="225"/>
      <c r="B70" s="750"/>
      <c r="C70" s="751"/>
      <c r="D70" s="751"/>
      <c r="E70" s="751"/>
      <c r="F70" s="752"/>
      <c r="G70" s="236"/>
      <c r="H70" s="776"/>
      <c r="I70" s="777"/>
      <c r="J70" s="777"/>
      <c r="K70" s="778"/>
      <c r="L70" s="235"/>
    </row>
    <row r="71" spans="1:12" ht="15.95" customHeight="1">
      <c r="A71" s="229"/>
      <c r="B71" s="234"/>
      <c r="C71" s="237"/>
      <c r="D71" s="237"/>
      <c r="E71" s="237"/>
      <c r="F71" s="237"/>
      <c r="G71" s="237"/>
      <c r="H71" s="237"/>
      <c r="I71" s="238"/>
      <c r="J71" s="237"/>
      <c r="K71" s="237"/>
      <c r="L71" s="229"/>
    </row>
    <row r="72" spans="1:12" ht="15.95" customHeight="1" thickBot="1">
      <c r="A72" s="229"/>
      <c r="B72" s="233"/>
      <c r="C72" s="233"/>
      <c r="D72" s="233"/>
      <c r="E72" s="233"/>
      <c r="F72" s="233"/>
      <c r="G72" s="229"/>
      <c r="H72" s="229"/>
      <c r="I72" s="229"/>
      <c r="J72" s="229"/>
      <c r="K72" s="229"/>
      <c r="L72" s="229"/>
    </row>
    <row r="73" spans="1:12" ht="15.95" customHeight="1" thickTop="1" thickBot="1">
      <c r="A73" s="225"/>
      <c r="B73" s="744"/>
      <c r="C73" s="745"/>
      <c r="D73" s="745"/>
      <c r="E73" s="745"/>
      <c r="F73" s="746"/>
      <c r="G73" s="234"/>
      <c r="H73" s="779" t="s">
        <v>269</v>
      </c>
      <c r="I73" s="780"/>
      <c r="J73" s="780"/>
      <c r="K73" s="781"/>
      <c r="L73" s="229"/>
    </row>
    <row r="74" spans="1:12" ht="15.95" customHeight="1" thickBot="1">
      <c r="A74" s="225"/>
      <c r="B74" s="747"/>
      <c r="C74" s="748"/>
      <c r="D74" s="748"/>
      <c r="E74" s="748"/>
      <c r="F74" s="749"/>
      <c r="G74" s="236"/>
      <c r="H74" s="756"/>
      <c r="I74" s="757"/>
      <c r="J74" s="757"/>
      <c r="K74" s="758"/>
      <c r="L74" s="229"/>
    </row>
    <row r="75" spans="1:12" ht="15.95" customHeight="1" thickBot="1">
      <c r="A75" s="225"/>
      <c r="B75" s="747"/>
      <c r="C75" s="748"/>
      <c r="D75" s="748"/>
      <c r="E75" s="748"/>
      <c r="F75" s="749"/>
      <c r="G75" s="236"/>
      <c r="H75" s="759"/>
      <c r="I75" s="760"/>
      <c r="J75" s="760"/>
      <c r="K75" s="761"/>
      <c r="L75" s="229"/>
    </row>
    <row r="76" spans="1:12" ht="15.95" customHeight="1" thickBot="1">
      <c r="A76" s="225"/>
      <c r="B76" s="747"/>
      <c r="C76" s="748"/>
      <c r="D76" s="748"/>
      <c r="E76" s="748"/>
      <c r="F76" s="749"/>
      <c r="G76" s="236"/>
      <c r="H76" s="759"/>
      <c r="I76" s="760"/>
      <c r="J76" s="760"/>
      <c r="K76" s="761"/>
      <c r="L76" s="229"/>
    </row>
    <row r="77" spans="1:12" ht="15.95" customHeight="1" thickBot="1">
      <c r="A77" s="225"/>
      <c r="B77" s="747"/>
      <c r="C77" s="748"/>
      <c r="D77" s="748"/>
      <c r="E77" s="748"/>
      <c r="F77" s="749"/>
      <c r="G77" s="236"/>
      <c r="H77" s="762"/>
      <c r="I77" s="763"/>
      <c r="J77" s="763"/>
      <c r="K77" s="764"/>
      <c r="L77" s="229"/>
    </row>
    <row r="78" spans="1:12" ht="15.95" customHeight="1" thickBot="1">
      <c r="A78" s="225"/>
      <c r="B78" s="747"/>
      <c r="C78" s="748"/>
      <c r="D78" s="748"/>
      <c r="E78" s="748"/>
      <c r="F78" s="749"/>
      <c r="G78" s="236"/>
      <c r="H78" s="765" t="s">
        <v>270</v>
      </c>
      <c r="I78" s="766"/>
      <c r="J78" s="766"/>
      <c r="K78" s="767"/>
      <c r="L78" s="229"/>
    </row>
    <row r="79" spans="1:12" ht="15.95" customHeight="1" thickBot="1">
      <c r="A79" s="225"/>
      <c r="B79" s="747"/>
      <c r="C79" s="748"/>
      <c r="D79" s="748"/>
      <c r="E79" s="748"/>
      <c r="F79" s="749"/>
      <c r="G79" s="236"/>
      <c r="H79" s="756"/>
      <c r="I79" s="768"/>
      <c r="J79" s="768"/>
      <c r="K79" s="769"/>
      <c r="L79" s="229"/>
    </row>
    <row r="80" spans="1:12" ht="15.95" customHeight="1" thickBot="1">
      <c r="A80" s="225"/>
      <c r="B80" s="747"/>
      <c r="C80" s="748"/>
      <c r="D80" s="748"/>
      <c r="E80" s="748"/>
      <c r="F80" s="749"/>
      <c r="G80" s="236"/>
      <c r="H80" s="770"/>
      <c r="I80" s="771"/>
      <c r="J80" s="771"/>
      <c r="K80" s="772"/>
      <c r="L80" s="229"/>
    </row>
    <row r="81" spans="1:12" ht="15.95" customHeight="1" thickBot="1">
      <c r="A81" s="225"/>
      <c r="B81" s="747"/>
      <c r="C81" s="748"/>
      <c r="D81" s="748"/>
      <c r="E81" s="748"/>
      <c r="F81" s="749"/>
      <c r="G81" s="236"/>
      <c r="H81" s="770"/>
      <c r="I81" s="771"/>
      <c r="J81" s="771"/>
      <c r="K81" s="772"/>
      <c r="L81" s="229"/>
    </row>
    <row r="82" spans="1:12" ht="15.95" customHeight="1" thickBot="1">
      <c r="A82" s="225"/>
      <c r="B82" s="747"/>
      <c r="C82" s="748"/>
      <c r="D82" s="748"/>
      <c r="E82" s="748"/>
      <c r="F82" s="749"/>
      <c r="G82" s="236"/>
      <c r="H82" s="773"/>
      <c r="I82" s="774"/>
      <c r="J82" s="774"/>
      <c r="K82" s="775"/>
      <c r="L82" s="229"/>
    </row>
    <row r="83" spans="1:12" ht="15.95" customHeight="1" thickBot="1">
      <c r="A83" s="225"/>
      <c r="B83" s="747"/>
      <c r="C83" s="748"/>
      <c r="D83" s="748"/>
      <c r="E83" s="748"/>
      <c r="F83" s="749"/>
      <c r="G83" s="236"/>
      <c r="H83" s="765" t="s">
        <v>98</v>
      </c>
      <c r="I83" s="766"/>
      <c r="J83" s="766"/>
      <c r="K83" s="767"/>
      <c r="L83" s="229"/>
    </row>
    <row r="84" spans="1:12" ht="15.95" customHeight="1" thickBot="1">
      <c r="A84" s="225"/>
      <c r="B84" s="747"/>
      <c r="C84" s="748"/>
      <c r="D84" s="748"/>
      <c r="E84" s="748"/>
      <c r="F84" s="749"/>
      <c r="G84" s="236"/>
      <c r="H84" s="756"/>
      <c r="I84" s="768"/>
      <c r="J84" s="768"/>
      <c r="K84" s="769"/>
      <c r="L84" s="229"/>
    </row>
    <row r="85" spans="1:12" ht="15.95" customHeight="1" thickBot="1">
      <c r="A85" s="225"/>
      <c r="B85" s="747"/>
      <c r="C85" s="748"/>
      <c r="D85" s="748"/>
      <c r="E85" s="748"/>
      <c r="F85" s="749"/>
      <c r="G85" s="236"/>
      <c r="H85" s="770"/>
      <c r="I85" s="771"/>
      <c r="J85" s="771"/>
      <c r="K85" s="772"/>
      <c r="L85" s="229"/>
    </row>
    <row r="86" spans="1:12" ht="15.95" customHeight="1" thickBot="1">
      <c r="A86" s="225"/>
      <c r="B86" s="747"/>
      <c r="C86" s="748"/>
      <c r="D86" s="748"/>
      <c r="E86" s="748"/>
      <c r="F86" s="749"/>
      <c r="G86" s="236"/>
      <c r="H86" s="770"/>
      <c r="I86" s="771"/>
      <c r="J86" s="771"/>
      <c r="K86" s="772"/>
      <c r="L86" s="229"/>
    </row>
    <row r="87" spans="1:12" ht="15" customHeight="1" thickBot="1">
      <c r="A87" s="225"/>
      <c r="B87" s="750"/>
      <c r="C87" s="751"/>
      <c r="D87" s="751"/>
      <c r="E87" s="751"/>
      <c r="F87" s="752"/>
      <c r="G87" s="236"/>
      <c r="H87" s="776"/>
      <c r="I87" s="777"/>
      <c r="J87" s="777"/>
      <c r="K87" s="778"/>
      <c r="L87" s="229"/>
    </row>
    <row r="88" spans="1:12" ht="15" customHeight="1" thickTop="1">
      <c r="A88" s="229"/>
      <c r="B88" s="234"/>
      <c r="C88" s="237"/>
      <c r="D88" s="237"/>
      <c r="E88" s="237"/>
      <c r="F88" s="237"/>
      <c r="G88" s="238"/>
      <c r="H88" s="239"/>
      <c r="I88" s="239"/>
      <c r="J88" s="239"/>
      <c r="K88" s="239"/>
      <c r="L88" s="235"/>
    </row>
    <row r="89" spans="1:12" ht="15.95" customHeight="1" thickBot="1">
      <c r="A89" s="229"/>
      <c r="B89" s="233"/>
      <c r="C89" s="233"/>
      <c r="D89" s="233"/>
      <c r="E89" s="233"/>
      <c r="F89" s="233"/>
      <c r="G89" s="229"/>
      <c r="H89" s="237"/>
      <c r="I89" s="234"/>
      <c r="J89" s="237"/>
      <c r="K89" s="237"/>
      <c r="L89" s="229"/>
    </row>
    <row r="90" spans="1:12" ht="15.95" customHeight="1" thickTop="1" thickBot="1">
      <c r="A90" s="225"/>
      <c r="B90" s="744"/>
      <c r="C90" s="745"/>
      <c r="D90" s="745"/>
      <c r="E90" s="745"/>
      <c r="F90" s="746"/>
      <c r="G90" s="234"/>
      <c r="H90" s="753" t="s">
        <v>269</v>
      </c>
      <c r="I90" s="782"/>
      <c r="J90" s="782"/>
      <c r="K90" s="783"/>
      <c r="L90" s="229"/>
    </row>
    <row r="91" spans="1:12" ht="15.95" customHeight="1" thickBot="1">
      <c r="A91" s="225"/>
      <c r="B91" s="747"/>
      <c r="C91" s="748"/>
      <c r="D91" s="748"/>
      <c r="E91" s="748"/>
      <c r="F91" s="749"/>
      <c r="G91" s="236"/>
      <c r="H91" s="756"/>
      <c r="I91" s="757"/>
      <c r="J91" s="757"/>
      <c r="K91" s="758"/>
      <c r="L91" s="229"/>
    </row>
    <row r="92" spans="1:12" ht="15.95" customHeight="1" thickBot="1">
      <c r="A92" s="225"/>
      <c r="B92" s="747"/>
      <c r="C92" s="748"/>
      <c r="D92" s="748"/>
      <c r="E92" s="748"/>
      <c r="F92" s="749"/>
      <c r="G92" s="236"/>
      <c r="H92" s="759"/>
      <c r="I92" s="760"/>
      <c r="J92" s="760"/>
      <c r="K92" s="761"/>
      <c r="L92" s="229"/>
    </row>
    <row r="93" spans="1:12" ht="15.95" customHeight="1" thickBot="1">
      <c r="A93" s="225"/>
      <c r="B93" s="747"/>
      <c r="C93" s="748"/>
      <c r="D93" s="748"/>
      <c r="E93" s="748"/>
      <c r="F93" s="749"/>
      <c r="G93" s="236"/>
      <c r="H93" s="759"/>
      <c r="I93" s="760"/>
      <c r="J93" s="760"/>
      <c r="K93" s="761"/>
      <c r="L93" s="229"/>
    </row>
    <row r="94" spans="1:12" ht="15.95" customHeight="1" thickBot="1">
      <c r="A94" s="225"/>
      <c r="B94" s="747"/>
      <c r="C94" s="748"/>
      <c r="D94" s="748"/>
      <c r="E94" s="748"/>
      <c r="F94" s="749"/>
      <c r="G94" s="236"/>
      <c r="H94" s="762"/>
      <c r="I94" s="763"/>
      <c r="J94" s="763"/>
      <c r="K94" s="764"/>
      <c r="L94" s="229"/>
    </row>
    <row r="95" spans="1:12" ht="15.95" customHeight="1" thickBot="1">
      <c r="A95" s="225"/>
      <c r="B95" s="747"/>
      <c r="C95" s="748"/>
      <c r="D95" s="748"/>
      <c r="E95" s="748"/>
      <c r="F95" s="749"/>
      <c r="G95" s="236"/>
      <c r="H95" s="765" t="s">
        <v>270</v>
      </c>
      <c r="I95" s="784"/>
      <c r="J95" s="784"/>
      <c r="K95" s="785"/>
      <c r="L95" s="229"/>
    </row>
    <row r="96" spans="1:12" ht="15.95" customHeight="1" thickBot="1">
      <c r="A96" s="225"/>
      <c r="B96" s="747"/>
      <c r="C96" s="748"/>
      <c r="D96" s="748"/>
      <c r="E96" s="748"/>
      <c r="F96" s="749"/>
      <c r="G96" s="236"/>
      <c r="H96" s="756"/>
      <c r="I96" s="768"/>
      <c r="J96" s="768"/>
      <c r="K96" s="769"/>
      <c r="L96" s="229"/>
    </row>
    <row r="97" spans="1:12" ht="15.95" customHeight="1" thickBot="1">
      <c r="A97" s="225"/>
      <c r="B97" s="747"/>
      <c r="C97" s="748"/>
      <c r="D97" s="748"/>
      <c r="E97" s="748"/>
      <c r="F97" s="749"/>
      <c r="G97" s="236"/>
      <c r="H97" s="770"/>
      <c r="I97" s="771"/>
      <c r="J97" s="771"/>
      <c r="K97" s="772"/>
      <c r="L97" s="229"/>
    </row>
    <row r="98" spans="1:12" ht="15.95" customHeight="1" thickBot="1">
      <c r="A98" s="225"/>
      <c r="B98" s="747"/>
      <c r="C98" s="748"/>
      <c r="D98" s="748"/>
      <c r="E98" s="748"/>
      <c r="F98" s="749"/>
      <c r="G98" s="236"/>
      <c r="H98" s="770"/>
      <c r="I98" s="771"/>
      <c r="J98" s="771"/>
      <c r="K98" s="772"/>
      <c r="L98" s="229"/>
    </row>
    <row r="99" spans="1:12" ht="15.95" customHeight="1" thickBot="1">
      <c r="A99" s="225"/>
      <c r="B99" s="747"/>
      <c r="C99" s="748"/>
      <c r="D99" s="748"/>
      <c r="E99" s="748"/>
      <c r="F99" s="749"/>
      <c r="G99" s="236"/>
      <c r="H99" s="773"/>
      <c r="I99" s="774"/>
      <c r="J99" s="774"/>
      <c r="K99" s="775"/>
      <c r="L99" s="229"/>
    </row>
    <row r="100" spans="1:12" ht="15.95" customHeight="1" thickBot="1">
      <c r="A100" s="225"/>
      <c r="B100" s="747"/>
      <c r="C100" s="748"/>
      <c r="D100" s="748"/>
      <c r="E100" s="748"/>
      <c r="F100" s="749"/>
      <c r="G100" s="236"/>
      <c r="H100" s="765" t="s">
        <v>98</v>
      </c>
      <c r="I100" s="784"/>
      <c r="J100" s="784"/>
      <c r="K100" s="785"/>
      <c r="L100" s="229"/>
    </row>
    <row r="101" spans="1:12" ht="15.95" customHeight="1" thickBot="1">
      <c r="A101" s="225"/>
      <c r="B101" s="747"/>
      <c r="C101" s="748"/>
      <c r="D101" s="748"/>
      <c r="E101" s="748"/>
      <c r="F101" s="749"/>
      <c r="G101" s="236"/>
      <c r="H101" s="756"/>
      <c r="I101" s="768"/>
      <c r="J101" s="768"/>
      <c r="K101" s="769"/>
      <c r="L101" s="229"/>
    </row>
    <row r="102" spans="1:12" ht="15.95" customHeight="1" thickBot="1">
      <c r="A102" s="225"/>
      <c r="B102" s="747"/>
      <c r="C102" s="748"/>
      <c r="D102" s="748"/>
      <c r="E102" s="748"/>
      <c r="F102" s="749"/>
      <c r="G102" s="236"/>
      <c r="H102" s="770"/>
      <c r="I102" s="771"/>
      <c r="J102" s="771"/>
      <c r="K102" s="772"/>
      <c r="L102" s="229"/>
    </row>
    <row r="103" spans="1:12" ht="15.95" customHeight="1" thickBot="1">
      <c r="A103" s="225"/>
      <c r="B103" s="747"/>
      <c r="C103" s="748"/>
      <c r="D103" s="748"/>
      <c r="E103" s="748"/>
      <c r="F103" s="749"/>
      <c r="G103" s="236"/>
      <c r="H103" s="770"/>
      <c r="I103" s="771"/>
      <c r="J103" s="771"/>
      <c r="K103" s="772"/>
      <c r="L103" s="229"/>
    </row>
    <row r="104" spans="1:12" ht="15" customHeight="1" thickBot="1">
      <c r="A104" s="225"/>
      <c r="B104" s="750"/>
      <c r="C104" s="751"/>
      <c r="D104" s="751"/>
      <c r="E104" s="751"/>
      <c r="F104" s="752"/>
      <c r="G104" s="234"/>
      <c r="H104" s="776"/>
      <c r="I104" s="777"/>
      <c r="J104" s="777"/>
      <c r="K104" s="778"/>
      <c r="L104" s="229"/>
    </row>
    <row r="105" spans="1:12" ht="15.95" customHeight="1" thickTop="1">
      <c r="A105" s="229"/>
      <c r="B105" s="237"/>
      <c r="C105" s="237"/>
      <c r="D105" s="237"/>
      <c r="E105" s="237"/>
      <c r="F105" s="237"/>
      <c r="G105" s="229"/>
      <c r="H105" s="237"/>
      <c r="I105" s="237"/>
      <c r="J105" s="237"/>
      <c r="K105" s="237"/>
      <c r="L105" s="229"/>
    </row>
    <row r="106" spans="1:12" ht="15.95" customHeight="1"/>
    <row r="108" spans="1:12" ht="15.95" customHeight="1"/>
    <row r="109" spans="1:12" ht="15.95" customHeight="1"/>
    <row r="110" spans="1:12" ht="15.95" customHeight="1"/>
    <row r="111" spans="1:12" ht="15.95" customHeight="1"/>
    <row r="112" spans="1: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" customHeight="1"/>
    <row r="140" ht="1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" customHeight="1"/>
    <row r="157" ht="15.95" customHeight="1"/>
    <row r="158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" customHeight="1"/>
    <row r="192" ht="1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" customHeight="1"/>
    <row r="209" ht="15.95" customHeight="1"/>
    <row r="210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" customHeight="1"/>
    <row r="244" ht="1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" customHeight="1"/>
    <row r="261" ht="15.95" customHeight="1"/>
    <row r="262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" customHeight="1"/>
    <row r="296" ht="1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" customHeight="1"/>
    <row r="313" ht="15.95" customHeight="1"/>
    <row r="314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" customHeight="1"/>
    <row r="348" ht="1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" customHeight="1"/>
    <row r="365" ht="15.95" customHeight="1"/>
    <row r="366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" customHeight="1"/>
    <row r="400" ht="1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" customHeight="1"/>
    <row r="417" ht="15.95" customHeight="1"/>
    <row r="418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" customHeight="1"/>
    <row r="452" ht="1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" customHeight="1"/>
    <row r="469" ht="15.95" customHeight="1"/>
    <row r="470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  <row r="502" ht="15.95" customHeight="1"/>
    <row r="503" ht="15" customHeight="1"/>
    <row r="504" ht="15" customHeight="1"/>
    <row r="505" ht="15.95" customHeight="1"/>
    <row r="506" ht="15.95" customHeight="1"/>
    <row r="507" ht="15.95" customHeight="1"/>
    <row r="508" ht="15.95" customHeight="1"/>
    <row r="509" ht="15.95" customHeight="1"/>
    <row r="510" ht="15.95" customHeight="1"/>
    <row r="511" ht="15.95" customHeight="1"/>
    <row r="512" ht="15.95" customHeight="1"/>
    <row r="513" ht="15.95" customHeight="1"/>
    <row r="514" ht="15.95" customHeight="1"/>
    <row r="515" ht="15.95" customHeight="1"/>
    <row r="516" ht="15.95" customHeight="1"/>
    <row r="517" ht="15.95" customHeight="1"/>
    <row r="518" ht="15.95" customHeight="1"/>
    <row r="519" ht="15.95" customHeight="1"/>
    <row r="520" ht="15" customHeight="1"/>
    <row r="521" ht="15.95" customHeight="1"/>
  </sheetData>
  <mergeCells count="42">
    <mergeCell ref="B90:F104"/>
    <mergeCell ref="H90:K90"/>
    <mergeCell ref="H91:K94"/>
    <mergeCell ref="H95:K95"/>
    <mergeCell ref="H96:K99"/>
    <mergeCell ref="H100:K100"/>
    <mergeCell ref="H101:K104"/>
    <mergeCell ref="B73:F87"/>
    <mergeCell ref="H73:K73"/>
    <mergeCell ref="H74:K77"/>
    <mergeCell ref="H78:K78"/>
    <mergeCell ref="H79:K82"/>
    <mergeCell ref="H83:K83"/>
    <mergeCell ref="H84:K87"/>
    <mergeCell ref="B56:F70"/>
    <mergeCell ref="H56:K56"/>
    <mergeCell ref="H57:K60"/>
    <mergeCell ref="H61:K61"/>
    <mergeCell ref="H62:K65"/>
    <mergeCell ref="H66:K66"/>
    <mergeCell ref="H67:K70"/>
    <mergeCell ref="B38:F52"/>
    <mergeCell ref="H38:K38"/>
    <mergeCell ref="H39:K42"/>
    <mergeCell ref="H43:K43"/>
    <mergeCell ref="H44:K47"/>
    <mergeCell ref="H48:K48"/>
    <mergeCell ref="H49:K52"/>
    <mergeCell ref="B21:F35"/>
    <mergeCell ref="H21:K21"/>
    <mergeCell ref="H22:K25"/>
    <mergeCell ref="H26:K26"/>
    <mergeCell ref="H27:K30"/>
    <mergeCell ref="H31:K31"/>
    <mergeCell ref="H32:K35"/>
    <mergeCell ref="B4:F18"/>
    <mergeCell ref="H4:K4"/>
    <mergeCell ref="H5:K8"/>
    <mergeCell ref="H9:K9"/>
    <mergeCell ref="H10:K13"/>
    <mergeCell ref="H14:K14"/>
    <mergeCell ref="H15:K18"/>
  </mergeCells>
  <phoneticPr fontId="2"/>
  <pageMargins left="0.98425196850393704" right="0" top="0.78740157480314965" bottom="0.78740157480314965" header="0.51181102362204722" footer="0.51181102362204722"/>
  <pageSetup paperSize="9" scale="89" orientation="portrait" r:id="rId1"/>
  <headerFooter alignWithMargins="0">
    <oddHeader>&amp;R&amp;"ＭＳ Ｐ明朝,標準"&amp;9様式１０</oddHeader>
  </headerFooter>
  <rowBreaks count="1" manualBreakCount="1">
    <brk id="53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23"/>
  <sheetViews>
    <sheetView view="pageBreakPreview" zoomScale="80" zoomScaleNormal="100" zoomScaleSheetLayoutView="80" workbookViewId="0">
      <selection activeCell="O21" sqref="O21"/>
    </sheetView>
  </sheetViews>
  <sheetFormatPr defaultColWidth="11.125" defaultRowHeight="22.9" customHeight="1"/>
  <cols>
    <col min="1" max="1" width="0.875" style="21" customWidth="1"/>
    <col min="2" max="2" width="10.625" style="21" customWidth="1"/>
    <col min="3" max="3" width="15.625" style="21" customWidth="1"/>
    <col min="4" max="4" width="10.625" style="21" customWidth="1"/>
    <col min="5" max="19" width="5.625" style="21" customWidth="1"/>
    <col min="20" max="20" width="4.625" style="21" customWidth="1"/>
    <col min="21" max="21" width="10.625" style="21" customWidth="1"/>
    <col min="22" max="22" width="0.875" style="21" customWidth="1"/>
    <col min="23" max="16384" width="11.125" style="21"/>
  </cols>
  <sheetData>
    <row r="1" spans="2:22" ht="15" customHeight="1">
      <c r="U1" s="322"/>
    </row>
    <row r="2" spans="2:22" ht="7.5" customHeight="1" thickBot="1">
      <c r="U2" s="322"/>
    </row>
    <row r="3" spans="2:22" ht="40.9" customHeight="1">
      <c r="B3" s="19"/>
      <c r="C3" s="789" t="s">
        <v>200</v>
      </c>
      <c r="D3" s="790"/>
      <c r="E3" s="790"/>
      <c r="F3" s="790"/>
      <c r="G3" s="790"/>
      <c r="H3" s="791"/>
      <c r="I3" s="791"/>
      <c r="J3" s="791"/>
      <c r="K3" s="791"/>
      <c r="L3" s="791"/>
      <c r="M3" s="791"/>
      <c r="N3" s="791"/>
      <c r="O3" s="791"/>
      <c r="P3" s="791"/>
      <c r="Q3" s="791"/>
      <c r="R3" s="791"/>
      <c r="S3" s="792"/>
      <c r="T3" s="793" t="str">
        <f>IF(入力表!$E$6="","",入力表!$E$6)</f>
        <v>営繕課</v>
      </c>
      <c r="U3" s="794"/>
      <c r="V3" s="20"/>
    </row>
    <row r="4" spans="2:22" ht="30" customHeight="1">
      <c r="B4" s="22"/>
      <c r="T4" s="795" t="s">
        <v>21</v>
      </c>
      <c r="U4" s="23"/>
    </row>
    <row r="5" spans="2:22" ht="30" customHeight="1">
      <c r="B5" s="22"/>
      <c r="C5" s="24" t="s">
        <v>23</v>
      </c>
      <c r="E5" s="173" t="s">
        <v>190</v>
      </c>
      <c r="F5" s="173">
        <f>IF(入力表!$F$8="","",入力表!$F$8)</f>
        <v>4</v>
      </c>
      <c r="G5" s="173" t="s">
        <v>125</v>
      </c>
      <c r="H5" s="173"/>
      <c r="I5" s="173" t="str">
        <f>IF(入力表!$E$10="","",入力表!$E$10)</f>
        <v>営</v>
      </c>
      <c r="J5" s="173" t="str">
        <f>IF(入力表!$F$10="","",入力表!$F$10)</f>
        <v>委</v>
      </c>
      <c r="K5" s="173" t="s">
        <v>127</v>
      </c>
      <c r="L5" s="173">
        <f>IF(入力表!$I$10="","",入力表!$I$10)</f>
        <v>1</v>
      </c>
      <c r="M5" s="173" t="s">
        <v>115</v>
      </c>
      <c r="T5" s="796"/>
      <c r="U5" s="25"/>
    </row>
    <row r="6" spans="2:22" ht="30" customHeight="1">
      <c r="B6" s="22"/>
      <c r="C6" s="24" t="s">
        <v>24</v>
      </c>
      <c r="E6" s="21" t="str">
        <f>IF(入力表!$E$12="","",入力表!$E$12)</f>
        <v>〇〇〇〇工事設計委託業務</v>
      </c>
      <c r="T6" s="786" t="s">
        <v>182</v>
      </c>
      <c r="U6" s="23"/>
    </row>
    <row r="7" spans="2:22" ht="30" customHeight="1">
      <c r="B7" s="22"/>
      <c r="C7" s="24" t="s">
        <v>25</v>
      </c>
      <c r="E7" s="707" t="s">
        <v>114</v>
      </c>
      <c r="F7" s="707"/>
      <c r="G7" s="21" t="str">
        <f>IF(入力表!$G$14="","",入力表!$G$14)</f>
        <v>〇〇町1111</v>
      </c>
      <c r="T7" s="788"/>
      <c r="U7" s="25"/>
    </row>
    <row r="8" spans="2:22" ht="30" customHeight="1">
      <c r="B8" s="22"/>
      <c r="C8" s="24" t="s">
        <v>26</v>
      </c>
      <c r="E8" s="797">
        <f>IF(入力表!$E$21="","",入力表!$E$21)</f>
        <v>1234500</v>
      </c>
      <c r="F8" s="797"/>
      <c r="G8" s="797"/>
      <c r="H8" s="21" t="s">
        <v>151</v>
      </c>
      <c r="T8" s="786" t="s">
        <v>22</v>
      </c>
      <c r="U8" s="29"/>
    </row>
    <row r="9" spans="2:22" ht="30" customHeight="1">
      <c r="B9" s="22"/>
      <c r="C9" s="24" t="s">
        <v>27</v>
      </c>
      <c r="F9" s="173" t="s">
        <v>190</v>
      </c>
      <c r="G9" s="21">
        <f>IF(入力表!$F$23="","",入力表!$F$23)</f>
        <v>1</v>
      </c>
      <c r="H9" s="173" t="s">
        <v>33</v>
      </c>
      <c r="I9" s="21">
        <f>IF(入力表!$H$23="","",入力表!$H$23)</f>
        <v>1</v>
      </c>
      <c r="J9" s="173" t="s">
        <v>137</v>
      </c>
      <c r="K9" s="21">
        <f>IF(入力表!$J$23="","",入力表!$J$23)</f>
        <v>1</v>
      </c>
      <c r="L9" s="173" t="s">
        <v>34</v>
      </c>
      <c r="O9" s="26"/>
      <c r="P9" s="26"/>
      <c r="Q9" s="26"/>
      <c r="T9" s="787"/>
      <c r="U9" s="105"/>
    </row>
    <row r="10" spans="2:22" ht="30" customHeight="1">
      <c r="B10" s="22"/>
      <c r="C10" s="672" t="s">
        <v>28</v>
      </c>
      <c r="D10" s="27"/>
      <c r="E10" s="173" t="s">
        <v>71</v>
      </c>
      <c r="F10" s="173" t="s">
        <v>190</v>
      </c>
      <c r="G10" s="21">
        <f>IF(入力表!$F$25="","",入力表!$F$25)</f>
        <v>2</v>
      </c>
      <c r="H10" s="173" t="s">
        <v>33</v>
      </c>
      <c r="I10" s="21">
        <f>IF(入力表!$H$25="","",入力表!$H$25)</f>
        <v>2</v>
      </c>
      <c r="J10" s="173" t="s">
        <v>137</v>
      </c>
      <c r="K10" s="21">
        <f>IF(入力表!$J$25="","",入力表!$J$25)</f>
        <v>2</v>
      </c>
      <c r="L10" s="173" t="s">
        <v>34</v>
      </c>
      <c r="T10" s="788"/>
      <c r="U10" s="25"/>
    </row>
    <row r="11" spans="2:22" ht="30" customHeight="1">
      <c r="B11" s="22"/>
      <c r="C11" s="672"/>
      <c r="D11" s="27"/>
      <c r="E11" s="173" t="s">
        <v>153</v>
      </c>
      <c r="F11" s="173" t="s">
        <v>190</v>
      </c>
      <c r="G11" s="21">
        <f>IF(入力表!$F$26="","",入力表!$F$26)</f>
        <v>3</v>
      </c>
      <c r="H11" s="173" t="s">
        <v>33</v>
      </c>
      <c r="I11" s="21">
        <f>IF(入力表!$H$26="","",入力表!$H$26)</f>
        <v>3</v>
      </c>
      <c r="J11" s="173" t="s">
        <v>137</v>
      </c>
      <c r="K11" s="21">
        <f>IF(入力表!$J$26="","",入力表!$J$26)</f>
        <v>3</v>
      </c>
      <c r="L11" s="173" t="s">
        <v>34</v>
      </c>
      <c r="T11" s="786" t="s">
        <v>29</v>
      </c>
      <c r="U11" s="29"/>
    </row>
    <row r="12" spans="2:22" ht="30" customHeight="1">
      <c r="B12" s="22"/>
      <c r="C12" s="24" t="s">
        <v>164</v>
      </c>
      <c r="F12" s="173" t="s">
        <v>190</v>
      </c>
      <c r="G12" s="21">
        <f>IF(入力表!$F$29="","",入力表!$F$29)</f>
        <v>4</v>
      </c>
      <c r="H12" s="173" t="s">
        <v>33</v>
      </c>
      <c r="I12" s="21">
        <f>IF(入力表!$H$29="","",入力表!$H$29)</f>
        <v>4</v>
      </c>
      <c r="J12" s="173" t="s">
        <v>155</v>
      </c>
      <c r="K12" s="21">
        <f>IF(入力表!$J$29="","",入力表!$J$29)</f>
        <v>4</v>
      </c>
      <c r="L12" s="173" t="s">
        <v>34</v>
      </c>
      <c r="T12" s="787"/>
      <c r="U12" s="23"/>
    </row>
    <row r="13" spans="2:22" ht="30" customHeight="1">
      <c r="B13" s="22"/>
      <c r="T13" s="788"/>
      <c r="U13" s="103"/>
    </row>
    <row r="14" spans="2:22" ht="24" customHeight="1">
      <c r="B14" s="22"/>
      <c r="C14" s="21" t="s">
        <v>32</v>
      </c>
      <c r="U14" s="23"/>
    </row>
    <row r="15" spans="2:22" ht="24" customHeight="1">
      <c r="B15" s="22"/>
      <c r="F15" s="173" t="s">
        <v>190</v>
      </c>
      <c r="G15" s="21">
        <f>IF(入力表!$F$30="","",入力表!$F$30)</f>
        <v>5</v>
      </c>
      <c r="H15" s="173" t="s">
        <v>33</v>
      </c>
      <c r="I15" s="21">
        <f>IF(入力表!$H$30="","",入力表!$H$30)</f>
        <v>5</v>
      </c>
      <c r="J15" s="173" t="s">
        <v>155</v>
      </c>
      <c r="K15" s="21">
        <f>IF(入力表!$J$30="","",入力表!$J$30)</f>
        <v>5</v>
      </c>
      <c r="L15" s="173" t="s">
        <v>34</v>
      </c>
      <c r="U15" s="23"/>
    </row>
    <row r="16" spans="2:22" ht="24" customHeight="1">
      <c r="B16" s="22"/>
      <c r="U16" s="23"/>
    </row>
    <row r="17" spans="2:21" ht="24" customHeight="1">
      <c r="B17" s="22"/>
      <c r="J17" s="706" t="s">
        <v>30</v>
      </c>
      <c r="K17" s="706"/>
      <c r="L17" s="706"/>
      <c r="M17" s="706" t="str">
        <f>IF(入力表!$E$16="","",入力表!$E$16)</f>
        <v>八代市〇〇町2222</v>
      </c>
      <c r="N17" s="706"/>
      <c r="O17" s="706"/>
      <c r="P17" s="706"/>
      <c r="Q17" s="706"/>
      <c r="R17" s="706"/>
      <c r="U17" s="23"/>
    </row>
    <row r="18" spans="2:21" ht="24" customHeight="1">
      <c r="B18" s="22"/>
      <c r="H18" s="21" t="s">
        <v>68</v>
      </c>
      <c r="J18" s="706" t="s">
        <v>154</v>
      </c>
      <c r="K18" s="706"/>
      <c r="L18" s="706"/>
      <c r="M18" s="706" t="str">
        <f>IF(入力表!$E$17="","",入力表!$E$17)</f>
        <v>株式会社　〇〇〇設計室</v>
      </c>
      <c r="N18" s="706"/>
      <c r="O18" s="706"/>
      <c r="P18" s="706"/>
      <c r="Q18" s="706"/>
      <c r="R18" s="706"/>
      <c r="U18" s="23"/>
    </row>
    <row r="19" spans="2:21" ht="24" customHeight="1">
      <c r="B19" s="22"/>
      <c r="J19" s="706" t="s">
        <v>31</v>
      </c>
      <c r="K19" s="706"/>
      <c r="L19" s="706"/>
      <c r="M19" s="706" t="str">
        <f>IF(入力表!$E$19="","",入力表!$E$19)</f>
        <v>代表取締役　〇〇　〇〇〇</v>
      </c>
      <c r="N19" s="706"/>
      <c r="O19" s="706"/>
      <c r="P19" s="706"/>
      <c r="Q19" s="706"/>
      <c r="R19" s="706"/>
      <c r="U19" s="23"/>
    </row>
    <row r="20" spans="2:21" ht="24" customHeight="1">
      <c r="B20" s="22"/>
      <c r="C20" s="174" t="s">
        <v>185</v>
      </c>
      <c r="U20" s="23"/>
    </row>
    <row r="21" spans="2:21" ht="24" customHeight="1" thickBot="1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</row>
    <row r="22" spans="2:21" ht="6" customHeight="1"/>
    <row r="23" spans="2:21" ht="19.149999999999999" customHeight="1"/>
  </sheetData>
  <mergeCells count="15">
    <mergeCell ref="T11:T13"/>
    <mergeCell ref="C3:S3"/>
    <mergeCell ref="T3:U3"/>
    <mergeCell ref="T4:T5"/>
    <mergeCell ref="T6:T7"/>
    <mergeCell ref="C10:C11"/>
    <mergeCell ref="T8:T10"/>
    <mergeCell ref="E7:F7"/>
    <mergeCell ref="E8:G8"/>
    <mergeCell ref="J17:L17"/>
    <mergeCell ref="M17:R17"/>
    <mergeCell ref="J18:L18"/>
    <mergeCell ref="M18:R18"/>
    <mergeCell ref="J19:L19"/>
    <mergeCell ref="M19:R19"/>
  </mergeCells>
  <phoneticPr fontId="2"/>
  <printOptions horizontalCentered="1"/>
  <pageMargins left="0.19685039370078741" right="0.19685039370078741" top="0.98425196850393704" bottom="0.19685039370078741" header="0.51181102362204722" footer="0.51181102362204722"/>
  <pageSetup paperSize="9" orientation="landscape" r:id="rId1"/>
  <headerFooter alignWithMargins="0">
    <oddHeader>&amp;R&amp;"ＭＳ Ｐ明朝,標準"&amp;9様式１１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6"/>
  <sheetViews>
    <sheetView view="pageBreakPreview" zoomScale="85" zoomScaleNormal="80" zoomScaleSheetLayoutView="85" workbookViewId="0">
      <selection activeCell="O21" sqref="O21"/>
    </sheetView>
  </sheetViews>
  <sheetFormatPr defaultRowHeight="14.25"/>
  <cols>
    <col min="1" max="1" width="3.625" style="9" customWidth="1"/>
    <col min="2" max="27" width="5.125" style="9" customWidth="1"/>
    <col min="28" max="28" width="3.625" style="9" customWidth="1"/>
    <col min="29" max="16384" width="9" style="9"/>
  </cols>
  <sheetData>
    <row r="1" spans="2:28" ht="12" customHeight="1" thickBot="1">
      <c r="AB1" s="323"/>
    </row>
    <row r="2" spans="2:28" ht="21" customHeight="1">
      <c r="D2" s="285"/>
      <c r="E2" s="285"/>
      <c r="F2" s="285"/>
      <c r="G2" s="285"/>
      <c r="H2" s="285"/>
      <c r="I2" s="285"/>
      <c r="J2" s="192"/>
      <c r="K2" s="192"/>
      <c r="L2" s="286"/>
      <c r="M2" s="286"/>
      <c r="N2" s="286"/>
      <c r="O2" s="800" t="str">
        <f>入力表!E6</f>
        <v>営繕課</v>
      </c>
      <c r="P2" s="813" t="s">
        <v>172</v>
      </c>
      <c r="Q2" s="814"/>
      <c r="R2" s="818" t="s">
        <v>51</v>
      </c>
      <c r="S2" s="819"/>
      <c r="T2" s="812" t="s">
        <v>173</v>
      </c>
      <c r="U2" s="813"/>
      <c r="V2" s="814"/>
      <c r="W2" s="819" t="s">
        <v>67</v>
      </c>
      <c r="X2" s="819"/>
      <c r="Y2" s="820"/>
    </row>
    <row r="3" spans="2:28" ht="16.5" customHeight="1">
      <c r="O3" s="801"/>
      <c r="P3" s="106"/>
      <c r="Q3" s="102"/>
      <c r="T3" s="101"/>
      <c r="U3" s="106"/>
      <c r="V3" s="102"/>
      <c r="W3" s="106"/>
      <c r="X3" s="106"/>
      <c r="Y3" s="104"/>
    </row>
    <row r="4" spans="2:28" ht="16.5" customHeight="1">
      <c r="O4" s="801"/>
      <c r="Q4" s="12"/>
      <c r="T4" s="11"/>
      <c r="V4" s="12"/>
      <c r="Y4" s="93"/>
    </row>
    <row r="5" spans="2:28" ht="16.5" customHeight="1" thickBot="1">
      <c r="O5" s="802"/>
      <c r="P5" s="94"/>
      <c r="Q5" s="96"/>
      <c r="R5" s="94"/>
      <c r="S5" s="94"/>
      <c r="T5" s="95"/>
      <c r="U5" s="94"/>
      <c r="V5" s="96"/>
      <c r="W5" s="94"/>
      <c r="X5" s="94"/>
      <c r="Y5" s="97"/>
    </row>
    <row r="6" spans="2:28" ht="12" customHeight="1"/>
    <row r="7" spans="2:28" ht="36" customHeight="1">
      <c r="B7" s="10"/>
      <c r="C7" s="10"/>
      <c r="D7" s="10"/>
      <c r="E7" s="10"/>
      <c r="F7" s="10"/>
      <c r="G7" s="10"/>
      <c r="H7" s="10"/>
      <c r="I7" s="817" t="s">
        <v>52</v>
      </c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Z7" s="10"/>
      <c r="AA7" s="10"/>
    </row>
    <row r="8" spans="2:28" ht="12.75" customHeight="1">
      <c r="B8" s="10"/>
      <c r="C8" s="10"/>
      <c r="D8" s="10"/>
      <c r="E8" s="10"/>
      <c r="F8" s="10"/>
      <c r="G8" s="10"/>
      <c r="H8" s="10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Z8" s="10"/>
      <c r="AA8" s="10"/>
    </row>
    <row r="9" spans="2:28" ht="15.75" customHeight="1">
      <c r="B9" s="798" t="s">
        <v>53</v>
      </c>
      <c r="C9" s="798"/>
      <c r="D9" s="798"/>
      <c r="E9" s="798"/>
      <c r="F9" s="798"/>
      <c r="H9" s="815" t="str">
        <f>IF(入力表!$E$12="","",入力表!$E$12)</f>
        <v>〇〇〇〇工事設計委託業務</v>
      </c>
      <c r="I9" s="815"/>
      <c r="J9" s="815"/>
      <c r="K9" s="815"/>
      <c r="L9" s="815"/>
      <c r="M9" s="815"/>
      <c r="N9" s="815"/>
      <c r="O9" s="815"/>
      <c r="P9" s="815"/>
      <c r="Q9" s="815"/>
      <c r="R9" s="815"/>
      <c r="S9" s="815"/>
    </row>
    <row r="10" spans="2:28" ht="10.5" customHeight="1"/>
    <row r="11" spans="2:28" ht="15.75" customHeight="1">
      <c r="B11" s="798" t="s">
        <v>35</v>
      </c>
      <c r="C11" s="798"/>
      <c r="D11" s="798"/>
      <c r="E11" s="798"/>
      <c r="F11" s="798"/>
      <c r="H11" s="809" t="s">
        <v>189</v>
      </c>
      <c r="I11" s="809"/>
      <c r="J11" s="9">
        <f>IF(入力表!$F$26="","",入力表!$F$26)</f>
        <v>3</v>
      </c>
      <c r="K11" s="14" t="s">
        <v>36</v>
      </c>
      <c r="L11" s="9">
        <f>IF(入力表!$H$26="","",入力表!$H$26)</f>
        <v>3</v>
      </c>
      <c r="M11" s="14" t="s">
        <v>37</v>
      </c>
      <c r="N11" s="9">
        <f>IF(入力表!$J$26="","",入力表!$J$26)</f>
        <v>3</v>
      </c>
      <c r="O11" s="14" t="s">
        <v>38</v>
      </c>
    </row>
    <row r="12" spans="2:28" ht="10.5" customHeight="1"/>
    <row r="13" spans="2:28" ht="15.75" customHeight="1">
      <c r="B13" s="798" t="s">
        <v>39</v>
      </c>
      <c r="C13" s="798"/>
      <c r="D13" s="798"/>
      <c r="E13" s="798"/>
      <c r="F13" s="798"/>
      <c r="H13" s="808" t="s">
        <v>40</v>
      </c>
      <c r="I13" s="808"/>
      <c r="J13" s="808"/>
      <c r="K13" s="808"/>
      <c r="L13" s="808" t="s">
        <v>41</v>
      </c>
      <c r="M13" s="808"/>
      <c r="N13" s="808"/>
      <c r="O13" s="808"/>
      <c r="P13" s="808" t="s">
        <v>42</v>
      </c>
      <c r="Q13" s="808"/>
      <c r="R13" s="808"/>
      <c r="S13" s="808"/>
      <c r="T13" s="287"/>
    </row>
    <row r="14" spans="2:28" ht="10.5" customHeight="1"/>
    <row r="15" spans="2:28" ht="15.75" customHeight="1">
      <c r="H15" s="798" t="s">
        <v>43</v>
      </c>
      <c r="I15" s="798"/>
      <c r="J15" s="798"/>
      <c r="K15" s="798"/>
      <c r="L15" s="798"/>
      <c r="M15" s="798"/>
      <c r="N15" s="798"/>
      <c r="O15" s="798"/>
      <c r="P15" s="798"/>
      <c r="Q15" s="798"/>
      <c r="R15" s="798"/>
      <c r="S15" s="798"/>
      <c r="T15" s="798"/>
      <c r="U15" s="798"/>
      <c r="V15" s="798"/>
      <c r="W15" s="798"/>
      <c r="X15" s="798"/>
    </row>
    <row r="16" spans="2:28" ht="15" customHeight="1"/>
    <row r="17" spans="2:27" ht="15.75" customHeight="1">
      <c r="B17" s="798" t="s">
        <v>44</v>
      </c>
      <c r="C17" s="798"/>
      <c r="D17" s="798"/>
      <c r="E17" s="798"/>
      <c r="F17" s="798"/>
      <c r="H17" s="15" t="s">
        <v>45</v>
      </c>
      <c r="I17" s="798" t="s">
        <v>49</v>
      </c>
      <c r="J17" s="798"/>
      <c r="K17" s="798"/>
      <c r="L17" s="799"/>
      <c r="M17" s="14"/>
      <c r="N17" s="803" t="s">
        <v>187</v>
      </c>
      <c r="O17" s="803"/>
      <c r="P17" s="803"/>
      <c r="Q17" s="804"/>
      <c r="R17" s="13"/>
      <c r="Y17" s="805"/>
      <c r="Z17" s="805"/>
      <c r="AA17" s="16" t="s">
        <v>46</v>
      </c>
    </row>
    <row r="18" spans="2:27" ht="15.75" customHeight="1">
      <c r="B18" s="13"/>
      <c r="C18" s="13"/>
      <c r="D18" s="13"/>
      <c r="E18" s="13"/>
      <c r="F18" s="13"/>
      <c r="H18" s="15" t="s">
        <v>8</v>
      </c>
      <c r="I18" s="798" t="s">
        <v>47</v>
      </c>
      <c r="J18" s="798"/>
      <c r="K18" s="798"/>
      <c r="L18" s="799"/>
      <c r="M18" s="14"/>
      <c r="N18" s="806" t="s">
        <v>188</v>
      </c>
      <c r="O18" s="806"/>
      <c r="P18" s="806"/>
      <c r="Q18" s="807"/>
      <c r="R18" s="13"/>
      <c r="Y18" s="816"/>
      <c r="Z18" s="816"/>
      <c r="AA18" s="17" t="s">
        <v>46</v>
      </c>
    </row>
    <row r="19" spans="2:27" ht="15.75" customHeight="1">
      <c r="H19" s="15" t="s">
        <v>0</v>
      </c>
      <c r="I19" s="798" t="s">
        <v>303</v>
      </c>
      <c r="J19" s="798"/>
      <c r="K19" s="798"/>
      <c r="L19" s="798"/>
      <c r="N19" s="803" t="s">
        <v>187</v>
      </c>
      <c r="O19" s="803"/>
      <c r="P19" s="803"/>
      <c r="Q19" s="804"/>
      <c r="Y19" s="805"/>
      <c r="Z19" s="805"/>
      <c r="AA19" s="16" t="s">
        <v>46</v>
      </c>
    </row>
    <row r="20" spans="2:27" ht="15.75" customHeight="1">
      <c r="H20" s="15" t="s">
        <v>1</v>
      </c>
      <c r="I20" s="798" t="s">
        <v>47</v>
      </c>
      <c r="J20" s="798"/>
      <c r="K20" s="798"/>
      <c r="L20" s="799"/>
      <c r="M20" s="13"/>
      <c r="N20" s="806" t="s">
        <v>188</v>
      </c>
      <c r="O20" s="806"/>
      <c r="P20" s="806"/>
      <c r="Q20" s="807"/>
      <c r="Y20" s="816"/>
      <c r="Z20" s="816"/>
      <c r="AA20" s="17" t="s">
        <v>46</v>
      </c>
    </row>
    <row r="21" spans="2:27" ht="15.75" customHeight="1">
      <c r="H21" s="15" t="s">
        <v>2</v>
      </c>
      <c r="I21" s="798" t="s">
        <v>48</v>
      </c>
      <c r="J21" s="798"/>
      <c r="K21" s="798"/>
      <c r="L21" s="799"/>
      <c r="M21" s="13"/>
      <c r="N21" s="810"/>
      <c r="O21" s="810"/>
      <c r="P21" s="810"/>
      <c r="Q21" s="810"/>
      <c r="Y21" s="805"/>
      <c r="Z21" s="805"/>
      <c r="AA21" s="16" t="s">
        <v>46</v>
      </c>
    </row>
    <row r="22" spans="2:27" ht="15.75" customHeight="1">
      <c r="H22" s="15" t="s">
        <v>3</v>
      </c>
      <c r="I22" s="798" t="s">
        <v>302</v>
      </c>
      <c r="J22" s="798"/>
      <c r="K22" s="798"/>
      <c r="L22" s="798"/>
      <c r="M22" s="14"/>
      <c r="N22" s="13"/>
      <c r="O22" s="13"/>
      <c r="P22" s="13"/>
      <c r="Y22" s="816"/>
      <c r="Z22" s="816"/>
      <c r="AA22" s="17" t="s">
        <v>46</v>
      </c>
    </row>
    <row r="23" spans="2:27" ht="15.75" customHeight="1">
      <c r="H23" s="15" t="s">
        <v>4</v>
      </c>
      <c r="I23" s="798" t="s">
        <v>305</v>
      </c>
      <c r="J23" s="798"/>
      <c r="K23" s="798"/>
      <c r="L23" s="798"/>
      <c r="M23" s="14"/>
      <c r="N23" s="289" t="s">
        <v>308</v>
      </c>
      <c r="O23" s="289"/>
      <c r="P23" s="289"/>
      <c r="Q23" s="289"/>
      <c r="R23" s="290"/>
      <c r="S23" s="287"/>
      <c r="T23" s="287"/>
      <c r="U23" s="287"/>
      <c r="Y23" s="805"/>
      <c r="Z23" s="805"/>
      <c r="AA23" s="16" t="s">
        <v>46</v>
      </c>
    </row>
    <row r="24" spans="2:27" ht="15.75" customHeight="1">
      <c r="H24" s="15" t="s">
        <v>5</v>
      </c>
      <c r="I24" s="798" t="s">
        <v>301</v>
      </c>
      <c r="J24" s="798"/>
      <c r="K24" s="798"/>
      <c r="L24" s="798"/>
      <c r="N24" s="191"/>
      <c r="O24" s="191"/>
      <c r="P24" s="191"/>
      <c r="Q24" s="192"/>
      <c r="Y24" s="821"/>
      <c r="Z24" s="821"/>
      <c r="AA24" s="17" t="s">
        <v>46</v>
      </c>
    </row>
    <row r="25" spans="2:27" ht="15.75" customHeight="1">
      <c r="H25" s="15" t="s">
        <v>6</v>
      </c>
      <c r="I25" s="798" t="s">
        <v>304</v>
      </c>
      <c r="J25" s="798"/>
      <c r="K25" s="798"/>
      <c r="L25" s="798"/>
      <c r="N25" s="289" t="s">
        <v>308</v>
      </c>
      <c r="O25" s="289"/>
      <c r="P25" s="289"/>
      <c r="Q25" s="289"/>
      <c r="R25" s="290"/>
      <c r="S25" s="287"/>
      <c r="T25" s="287"/>
      <c r="U25" s="287"/>
      <c r="Y25" s="805"/>
      <c r="Z25" s="805"/>
      <c r="AA25" s="16" t="s">
        <v>46</v>
      </c>
    </row>
    <row r="26" spans="2:27" ht="15.75" customHeight="1">
      <c r="H26" s="15" t="s">
        <v>306</v>
      </c>
      <c r="I26" s="798" t="s">
        <v>307</v>
      </c>
      <c r="J26" s="798"/>
      <c r="K26" s="798"/>
      <c r="L26" s="798"/>
      <c r="N26" s="289" t="s">
        <v>308</v>
      </c>
      <c r="O26" s="289"/>
      <c r="P26" s="289"/>
      <c r="Q26" s="289"/>
      <c r="R26" s="290"/>
      <c r="S26" s="287"/>
      <c r="T26" s="287"/>
      <c r="U26" s="287"/>
      <c r="Y26" s="816"/>
      <c r="Z26" s="816"/>
      <c r="AA26" s="17" t="s">
        <v>46</v>
      </c>
    </row>
    <row r="27" spans="2:27" ht="15.75" customHeight="1">
      <c r="H27" s="15"/>
      <c r="I27" s="798"/>
      <c r="J27" s="798"/>
      <c r="K27" s="798"/>
      <c r="L27" s="799"/>
      <c r="M27" s="14"/>
      <c r="N27" s="288"/>
      <c r="O27" s="288"/>
      <c r="P27" s="288"/>
      <c r="Q27" s="192"/>
      <c r="Y27" s="799"/>
      <c r="Z27" s="799"/>
      <c r="AA27" s="16"/>
    </row>
    <row r="28" spans="2:27" ht="15.75" customHeight="1">
      <c r="H28" s="15"/>
      <c r="I28" s="798"/>
      <c r="J28" s="798"/>
      <c r="K28" s="798"/>
      <c r="L28" s="799"/>
      <c r="M28" s="14"/>
      <c r="N28" s="192"/>
      <c r="O28" s="192"/>
      <c r="P28" s="192"/>
      <c r="Q28" s="192"/>
      <c r="Y28" s="799"/>
      <c r="Z28" s="799"/>
      <c r="AA28" s="16"/>
    </row>
    <row r="29" spans="2:27" ht="15.75" customHeight="1">
      <c r="H29" s="15"/>
      <c r="I29" s="798"/>
      <c r="J29" s="798"/>
      <c r="K29" s="798"/>
      <c r="L29" s="799"/>
      <c r="M29" s="14"/>
      <c r="N29" s="192"/>
      <c r="O29" s="192"/>
      <c r="P29" s="192"/>
      <c r="Q29" s="192"/>
      <c r="Y29" s="799"/>
      <c r="Z29" s="799"/>
      <c r="AA29" s="16"/>
    </row>
    <row r="30" spans="2:27" ht="10.5" customHeight="1">
      <c r="AA30" s="16"/>
    </row>
    <row r="31" spans="2:27" ht="15.75" customHeight="1">
      <c r="B31" s="811" t="s">
        <v>186</v>
      </c>
      <c r="C31" s="811"/>
      <c r="D31" s="811"/>
      <c r="E31" s="811"/>
      <c r="F31" s="811"/>
      <c r="G31" s="811"/>
      <c r="H31" s="811"/>
      <c r="O31" s="16" t="s">
        <v>189</v>
      </c>
      <c r="P31" s="287"/>
      <c r="Q31" s="9" t="s">
        <v>168</v>
      </c>
      <c r="R31" s="287"/>
      <c r="S31" s="9" t="s">
        <v>169</v>
      </c>
      <c r="T31" s="287"/>
      <c r="U31" s="9" t="s">
        <v>170</v>
      </c>
    </row>
    <row r="32" spans="2:27" ht="10.5" customHeight="1">
      <c r="B32" s="811"/>
      <c r="C32" s="811"/>
      <c r="D32" s="811"/>
      <c r="E32" s="811"/>
      <c r="F32" s="811"/>
      <c r="G32" s="811"/>
      <c r="H32" s="811"/>
      <c r="O32" s="13"/>
      <c r="P32" s="13"/>
      <c r="Q32" s="13"/>
      <c r="R32" s="13"/>
      <c r="S32" s="13"/>
    </row>
    <row r="33" spans="15:26" ht="18" customHeight="1">
      <c r="O33" s="798" t="s">
        <v>50</v>
      </c>
      <c r="P33" s="798"/>
      <c r="Q33" s="809" t="s">
        <v>166</v>
      </c>
      <c r="R33" s="809"/>
      <c r="S33" s="809"/>
      <c r="T33" s="9" t="str">
        <f>IF(入力表!$E$16="","",入力表!$E$16)</f>
        <v>八代市〇〇町2222</v>
      </c>
      <c r="U33" s="13"/>
    </row>
    <row r="34" spans="15:26" ht="18" customHeight="1">
      <c r="Q34" s="809" t="s">
        <v>165</v>
      </c>
      <c r="R34" s="809"/>
      <c r="S34" s="809"/>
      <c r="T34" s="9" t="str">
        <f>IF(入力表!$E$17="","",入力表!$E$17)</f>
        <v>株式会社　〇〇〇設計室</v>
      </c>
      <c r="U34" s="13"/>
      <c r="Z34" s="188"/>
    </row>
    <row r="35" spans="15:26" ht="15" customHeight="1">
      <c r="Q35" s="809" t="s">
        <v>167</v>
      </c>
      <c r="R35" s="809"/>
      <c r="S35" s="809"/>
      <c r="T35" s="9" t="str">
        <f>IF(入力表!$E$19="","",入力表!$E$19)</f>
        <v>代表取締役　〇〇　〇〇〇</v>
      </c>
    </row>
    <row r="36" spans="15:26" ht="10.5" customHeight="1"/>
  </sheetData>
  <mergeCells count="52">
    <mergeCell ref="O33:P33"/>
    <mergeCell ref="I25:L25"/>
    <mergeCell ref="I28:L28"/>
    <mergeCell ref="Q33:S33"/>
    <mergeCell ref="I26:L26"/>
    <mergeCell ref="I27:L27"/>
    <mergeCell ref="Q34:S34"/>
    <mergeCell ref="Q35:S35"/>
    <mergeCell ref="Y17:Z17"/>
    <mergeCell ref="R2:S2"/>
    <mergeCell ref="P2:Q2"/>
    <mergeCell ref="W2:Y2"/>
    <mergeCell ref="N20:Q20"/>
    <mergeCell ref="Y29:Z29"/>
    <mergeCell ref="Y24:Z24"/>
    <mergeCell ref="Y19:Z19"/>
    <mergeCell ref="Y21:Z21"/>
    <mergeCell ref="Y22:Z22"/>
    <mergeCell ref="Y20:Z20"/>
    <mergeCell ref="Y26:Z26"/>
    <mergeCell ref="Y27:Z27"/>
    <mergeCell ref="L13:O13"/>
    <mergeCell ref="B31:H32"/>
    <mergeCell ref="Y25:Z25"/>
    <mergeCell ref="T2:V2"/>
    <mergeCell ref="H9:S9"/>
    <mergeCell ref="I29:L29"/>
    <mergeCell ref="I19:L19"/>
    <mergeCell ref="I20:L20"/>
    <mergeCell ref="I22:L22"/>
    <mergeCell ref="Y18:Z18"/>
    <mergeCell ref="I18:L18"/>
    <mergeCell ref="I7:T7"/>
    <mergeCell ref="B9:F9"/>
    <mergeCell ref="I24:L24"/>
    <mergeCell ref="B13:F13"/>
    <mergeCell ref="B17:F17"/>
    <mergeCell ref="H13:K13"/>
    <mergeCell ref="B11:F11"/>
    <mergeCell ref="Y28:Z28"/>
    <mergeCell ref="O2:O5"/>
    <mergeCell ref="N17:Q17"/>
    <mergeCell ref="N19:Q19"/>
    <mergeCell ref="H15:X15"/>
    <mergeCell ref="Y23:Z23"/>
    <mergeCell ref="N18:Q18"/>
    <mergeCell ref="P13:S13"/>
    <mergeCell ref="I17:L17"/>
    <mergeCell ref="H11:I11"/>
    <mergeCell ref="I21:L21"/>
    <mergeCell ref="N21:Q21"/>
    <mergeCell ref="I23:L23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9" orientation="landscape" blackAndWhite="1" r:id="rId1"/>
  <headerFooter alignWithMargins="0">
    <oddHeader>&amp;R&amp;"ＭＳ Ｐ明朝,標準"&amp;9様式１２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Y45"/>
  <sheetViews>
    <sheetView view="pageBreakPreview" zoomScaleNormal="70" zoomScaleSheetLayoutView="100" workbookViewId="0">
      <selection activeCell="O21" sqref="O21"/>
    </sheetView>
  </sheetViews>
  <sheetFormatPr defaultRowHeight="13.5"/>
  <cols>
    <col min="1" max="1" width="0.875" customWidth="1"/>
    <col min="2" max="2" width="3.625" customWidth="1"/>
    <col min="3" max="25" width="5.625" customWidth="1"/>
    <col min="26" max="26" width="3.625" customWidth="1"/>
    <col min="27" max="27" width="0.875" customWidth="1"/>
    <col min="28" max="29" width="5.625" customWidth="1"/>
    <col min="30" max="33" width="10.625" customWidth="1"/>
  </cols>
  <sheetData>
    <row r="1" spans="3:25" ht="20.100000000000001" customHeight="1"/>
    <row r="2" spans="3:25" ht="20.100000000000001" customHeight="1">
      <c r="C2" s="822" t="s">
        <v>207</v>
      </c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822"/>
      <c r="S2" s="822"/>
      <c r="T2" s="822"/>
      <c r="U2" s="822"/>
      <c r="V2" s="822"/>
      <c r="W2" s="822"/>
      <c r="X2" s="822"/>
      <c r="Y2" s="822"/>
    </row>
    <row r="3" spans="3:25" ht="20.100000000000001" customHeight="1"/>
    <row r="4" spans="3:25" ht="20.100000000000001" customHeight="1"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</row>
    <row r="5" spans="3:25" ht="20.100000000000001" customHeight="1">
      <c r="C5" s="1"/>
      <c r="Y5" s="2"/>
    </row>
    <row r="6" spans="3:25" ht="20.100000000000001" customHeight="1">
      <c r="C6" s="1"/>
      <c r="Y6" s="2"/>
    </row>
    <row r="7" spans="3:25" ht="20.100000000000001" customHeight="1">
      <c r="C7" s="1"/>
      <c r="Y7" s="2"/>
    </row>
    <row r="8" spans="3:25" ht="20.100000000000001" customHeight="1">
      <c r="C8" s="1"/>
      <c r="Y8" s="2"/>
    </row>
    <row r="9" spans="3:25" ht="20.100000000000001" customHeight="1">
      <c r="C9" s="1"/>
      <c r="Y9" s="2"/>
    </row>
    <row r="10" spans="3:25" ht="20.100000000000001" customHeight="1">
      <c r="C10" s="1"/>
      <c r="Y10" s="2"/>
    </row>
    <row r="11" spans="3:25" ht="20.100000000000001" customHeight="1">
      <c r="C11" s="1"/>
      <c r="Y11" s="2"/>
    </row>
    <row r="12" spans="3:25" ht="20.100000000000001" customHeight="1">
      <c r="C12" s="1"/>
      <c r="Y12" s="2"/>
    </row>
    <row r="13" spans="3:25" ht="20.100000000000001" customHeight="1">
      <c r="C13" s="1"/>
      <c r="Y13" s="2"/>
    </row>
    <row r="14" spans="3:25" ht="20.100000000000001" customHeight="1">
      <c r="C14" s="1"/>
      <c r="Y14" s="2"/>
    </row>
    <row r="15" spans="3:25" ht="20.100000000000001" customHeight="1">
      <c r="C15" s="1"/>
      <c r="Y15" s="2"/>
    </row>
    <row r="16" spans="3:25" ht="20.100000000000001" customHeight="1">
      <c r="C16" s="1"/>
      <c r="Y16" s="2"/>
    </row>
    <row r="17" spans="3:25" ht="20.100000000000001" customHeight="1">
      <c r="C17" s="1"/>
      <c r="Y17" s="2"/>
    </row>
    <row r="18" spans="3:25" ht="20.100000000000001" customHeight="1">
      <c r="C18" s="1"/>
      <c r="Y18" s="2"/>
    </row>
    <row r="19" spans="3:25" ht="20.100000000000001" customHeight="1">
      <c r="C19" s="1"/>
      <c r="Y19" s="2"/>
    </row>
    <row r="20" spans="3:25" ht="20.100000000000001" customHeight="1">
      <c r="C20" s="1"/>
      <c r="Y20" s="2"/>
    </row>
    <row r="21" spans="3:25" ht="20.100000000000001" customHeight="1">
      <c r="C21" s="1"/>
      <c r="Y21" s="2"/>
    </row>
    <row r="22" spans="3:25" ht="20.100000000000001" customHeight="1">
      <c r="C22" s="1"/>
      <c r="Y22" s="2"/>
    </row>
    <row r="23" spans="3:25" ht="20.100000000000001" customHeight="1">
      <c r="C23" s="1"/>
      <c r="Y23" s="2"/>
    </row>
    <row r="24" spans="3:25" ht="20.100000000000001" customHeight="1">
      <c r="C24" s="1"/>
      <c r="Y24" s="2"/>
    </row>
    <row r="25" spans="3:25" ht="20.100000000000001" customHeight="1">
      <c r="C25" s="1"/>
      <c r="Y25" s="2"/>
    </row>
    <row r="26" spans="3:25" ht="20.100000000000001" customHeight="1"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8"/>
    </row>
    <row r="27" spans="3:25" ht="20.100000000000001" customHeight="1">
      <c r="C27" t="s">
        <v>7</v>
      </c>
    </row>
    <row r="28" spans="3:25" ht="20.100000000000001" customHeight="1"/>
    <row r="29" spans="3:25" ht="20.100000000000001" customHeight="1"/>
    <row r="30" spans="3:25" ht="20.100000000000001" customHeight="1"/>
    <row r="31" spans="3:25" ht="15" customHeight="1"/>
    <row r="32" spans="3:2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</sheetData>
  <mergeCells count="1">
    <mergeCell ref="C2:Y2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142"/>
  <sheetViews>
    <sheetView view="pageBreakPreview" zoomScale="85" zoomScaleNormal="70" zoomScaleSheetLayoutView="85" workbookViewId="0">
      <selection activeCell="O21" sqref="O21"/>
    </sheetView>
  </sheetViews>
  <sheetFormatPr defaultRowHeight="14.25"/>
  <cols>
    <col min="1" max="1" width="3" style="98" customWidth="1"/>
    <col min="2" max="2" width="4" style="98" customWidth="1"/>
    <col min="3" max="9" width="9" style="98"/>
    <col min="10" max="10" width="6" style="98" customWidth="1"/>
    <col min="11" max="15" width="9" style="98"/>
    <col min="16" max="16" width="3" style="98" customWidth="1"/>
    <col min="17" max="17" width="9" style="98"/>
    <col min="18" max="18" width="7.625" style="98" customWidth="1"/>
    <col min="19" max="19" width="1.375" style="98" customWidth="1"/>
    <col min="20" max="16384" width="9" style="98"/>
  </cols>
  <sheetData>
    <row r="1" spans="3:4" ht="15" customHeight="1"/>
    <row r="2" spans="3:4" ht="21">
      <c r="C2" s="99" t="s">
        <v>107</v>
      </c>
    </row>
    <row r="3" spans="3:4" ht="21">
      <c r="C3" s="99"/>
      <c r="D3" s="100" t="s">
        <v>201</v>
      </c>
    </row>
    <row r="4" spans="3:4" ht="15" customHeight="1"/>
    <row r="5" spans="3:4" ht="15" customHeight="1"/>
    <row r="6" spans="3:4" ht="15" customHeight="1"/>
    <row r="7" spans="3:4" ht="15" customHeight="1"/>
    <row r="8" spans="3:4" ht="15" customHeight="1"/>
    <row r="9" spans="3:4" ht="15" customHeight="1"/>
    <row r="10" spans="3:4" ht="15" customHeight="1"/>
    <row r="11" spans="3:4" ht="15" customHeight="1"/>
    <row r="12" spans="3:4" ht="15" customHeight="1"/>
    <row r="13" spans="3:4" ht="15" customHeight="1"/>
    <row r="14" spans="3:4" ht="15" customHeight="1"/>
    <row r="15" spans="3:4" ht="15" customHeight="1"/>
    <row r="16" spans="3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spans="2:3" ht="15" customHeight="1"/>
    <row r="34" spans="2:3" ht="15" customHeight="1"/>
    <row r="35" spans="2:3" ht="15" customHeight="1">
      <c r="B35" s="98" t="s">
        <v>108</v>
      </c>
    </row>
    <row r="36" spans="2:3" ht="15" customHeight="1"/>
    <row r="37" spans="2:3" ht="15" customHeight="1">
      <c r="B37" s="98">
        <v>1</v>
      </c>
      <c r="C37" s="98" t="s">
        <v>109</v>
      </c>
    </row>
    <row r="38" spans="2:3" ht="15" customHeight="1">
      <c r="C38" s="98" t="s">
        <v>110</v>
      </c>
    </row>
    <row r="39" spans="2:3" ht="15" customHeight="1">
      <c r="C39" s="98" t="s">
        <v>111</v>
      </c>
    </row>
    <row r="40" spans="2:3" ht="15" customHeight="1">
      <c r="C40" s="98" t="s">
        <v>112</v>
      </c>
    </row>
    <row r="41" spans="2:3" ht="15" customHeight="1"/>
    <row r="42" spans="2:3" ht="15" customHeight="1">
      <c r="B42" s="98">
        <v>2</v>
      </c>
      <c r="C42" s="98" t="s">
        <v>113</v>
      </c>
    </row>
    <row r="43" spans="2:3" ht="15" customHeight="1"/>
    <row r="44" spans="2:3" ht="15" customHeight="1"/>
    <row r="45" spans="2:3" ht="15" customHeight="1"/>
    <row r="46" spans="2:3" ht="15" customHeight="1"/>
    <row r="47" spans="2:3" ht="15" customHeight="1"/>
    <row r="48" spans="2: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phoneticPr fontId="24"/>
  <printOptions horizontalCentered="1"/>
  <pageMargins left="0.39370078740157483" right="0.39370078740157483" top="0.78740157480314965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D51C-BF3B-4058-A5D3-A6BD8D7BC5C3}">
  <sheetPr>
    <tabColor rgb="FFFFFF00"/>
  </sheetPr>
  <dimension ref="A1:N51"/>
  <sheetViews>
    <sheetView view="pageBreakPreview" zoomScale="85" zoomScaleNormal="85" zoomScaleSheetLayoutView="85" workbookViewId="0">
      <selection activeCell="O21" sqref="O21"/>
    </sheetView>
  </sheetViews>
  <sheetFormatPr defaultRowHeight="13.5"/>
  <cols>
    <col min="1" max="1" width="15.875" style="215" bestFit="1" customWidth="1"/>
    <col min="2" max="16384" width="9" style="215"/>
  </cols>
  <sheetData>
    <row r="1" spans="1:14" s="193" customFormat="1">
      <c r="G1" s="369"/>
      <c r="H1" s="369"/>
    </row>
    <row r="2" spans="1:14" s="194" customFormat="1" ht="13.5" customHeight="1">
      <c r="A2" s="370" t="s">
        <v>208</v>
      </c>
      <c r="B2" s="370"/>
      <c r="C2" s="370"/>
      <c r="D2" s="370"/>
      <c r="E2" s="370"/>
      <c r="F2" s="370"/>
      <c r="G2" s="370"/>
      <c r="H2" s="370"/>
    </row>
    <row r="3" spans="1:14" s="194" customFormat="1" ht="13.5" customHeight="1">
      <c r="A3" s="370"/>
      <c r="B3" s="370"/>
      <c r="C3" s="370"/>
      <c r="D3" s="370"/>
      <c r="E3" s="370"/>
      <c r="F3" s="370"/>
      <c r="G3" s="370"/>
      <c r="H3" s="370"/>
    </row>
    <row r="4" spans="1:14" s="194" customFormat="1" ht="13.5" customHeight="1">
      <c r="A4" s="195"/>
      <c r="B4" s="196"/>
      <c r="C4" s="196"/>
      <c r="D4" s="196"/>
      <c r="E4" s="196"/>
      <c r="F4" s="196"/>
      <c r="G4" s="197"/>
      <c r="H4" s="197"/>
    </row>
    <row r="5" spans="1:14" s="203" customFormat="1" ht="16.5" customHeight="1">
      <c r="A5" s="297" t="s">
        <v>309</v>
      </c>
      <c r="B5" s="297"/>
      <c r="C5" s="297"/>
      <c r="D5" s="297"/>
      <c r="E5" s="297"/>
      <c r="F5" s="297"/>
      <c r="G5" s="297"/>
      <c r="H5" s="297"/>
      <c r="I5" s="194"/>
      <c r="J5" s="297"/>
      <c r="K5" s="297"/>
      <c r="L5" s="297"/>
      <c r="M5" s="297"/>
    </row>
    <row r="6" spans="1:14" s="193" customFormat="1" ht="16.5" customHeight="1">
      <c r="A6" s="291"/>
      <c r="B6" s="293" t="s">
        <v>310</v>
      </c>
      <c r="D6" s="293"/>
      <c r="E6" s="293"/>
      <c r="F6" s="293"/>
      <c r="G6" s="296" t="s">
        <v>313</v>
      </c>
      <c r="J6" s="293"/>
      <c r="K6" s="293"/>
      <c r="L6" s="293"/>
      <c r="M6" s="294"/>
    </row>
    <row r="7" spans="1:14" s="193" customFormat="1" ht="16.5" customHeight="1">
      <c r="A7" s="291"/>
      <c r="B7" s="293" t="s">
        <v>311</v>
      </c>
      <c r="D7" s="293"/>
      <c r="E7" s="293"/>
      <c r="F7" s="293"/>
      <c r="G7" s="296" t="s">
        <v>313</v>
      </c>
      <c r="J7" s="293"/>
      <c r="K7" s="293"/>
      <c r="L7" s="293"/>
      <c r="M7" s="294"/>
      <c r="N7" s="206"/>
    </row>
    <row r="8" spans="1:14" s="193" customFormat="1" ht="16.5" customHeight="1">
      <c r="A8" s="291"/>
      <c r="B8" s="293" t="s">
        <v>312</v>
      </c>
      <c r="D8" s="295"/>
      <c r="E8" s="295"/>
      <c r="F8" s="295"/>
      <c r="G8" s="296" t="s">
        <v>313</v>
      </c>
      <c r="J8" s="293"/>
      <c r="K8" s="293"/>
      <c r="L8" s="293"/>
      <c r="M8" s="294"/>
    </row>
    <row r="9" spans="1:14" s="193" customFormat="1" ht="16.5" customHeight="1">
      <c r="A9" s="291"/>
      <c r="B9" s="292"/>
      <c r="C9" s="373"/>
      <c r="D9" s="373"/>
      <c r="E9" s="373"/>
      <c r="F9" s="373"/>
      <c r="G9" s="373"/>
      <c r="H9" s="293"/>
      <c r="I9" s="293"/>
      <c r="J9" s="293"/>
      <c r="K9" s="293"/>
      <c r="L9" s="293"/>
      <c r="M9" s="294"/>
    </row>
    <row r="10" spans="1:14" s="200" customFormat="1" ht="16.149999999999999" customHeight="1">
      <c r="A10" s="198" t="s">
        <v>209</v>
      </c>
      <c r="B10" s="198"/>
      <c r="C10" s="198"/>
      <c r="D10" s="198"/>
      <c r="E10" s="198"/>
      <c r="F10" s="198"/>
      <c r="G10" s="198"/>
      <c r="H10" s="199"/>
    </row>
    <row r="11" spans="1:14" s="200" customFormat="1" ht="16.149999999999999" customHeight="1">
      <c r="A11" s="195"/>
      <c r="B11" s="368" t="s">
        <v>300</v>
      </c>
      <c r="C11" s="368"/>
      <c r="D11" s="368"/>
      <c r="E11" s="368"/>
      <c r="F11" s="368"/>
      <c r="G11" s="201" t="s">
        <v>210</v>
      </c>
      <c r="H11" s="202"/>
    </row>
    <row r="12" spans="1:14" s="200" customFormat="1" ht="16.149999999999999" customHeight="1">
      <c r="A12" s="195"/>
      <c r="B12" s="195"/>
      <c r="C12" s="195"/>
      <c r="D12" s="195"/>
      <c r="E12" s="195"/>
      <c r="F12" s="195"/>
      <c r="G12" s="195"/>
      <c r="H12" s="202"/>
    </row>
    <row r="13" spans="1:14" s="203" customFormat="1" ht="16.5" customHeight="1">
      <c r="A13" s="371" t="s">
        <v>211</v>
      </c>
      <c r="B13" s="371"/>
      <c r="C13" s="371"/>
      <c r="D13" s="371"/>
      <c r="E13" s="371"/>
      <c r="F13" s="371"/>
      <c r="G13" s="371"/>
      <c r="H13" s="371"/>
    </row>
    <row r="14" spans="1:14" s="193" customFormat="1" ht="16.5" customHeight="1">
      <c r="A14" s="197"/>
      <c r="B14" s="368" t="s">
        <v>212</v>
      </c>
      <c r="C14" s="368"/>
      <c r="D14" s="368"/>
      <c r="E14" s="368"/>
      <c r="F14" s="368"/>
      <c r="G14" s="201" t="s">
        <v>213</v>
      </c>
      <c r="H14" s="204"/>
    </row>
    <row r="15" spans="1:14" s="193" customFormat="1" ht="16.5" customHeight="1">
      <c r="A15" s="197"/>
      <c r="B15" s="372" t="s">
        <v>214</v>
      </c>
      <c r="C15" s="372"/>
      <c r="D15" s="372"/>
      <c r="E15" s="372"/>
      <c r="F15" s="372"/>
      <c r="G15" s="201" t="s">
        <v>215</v>
      </c>
      <c r="H15" s="204"/>
      <c r="I15" s="206"/>
    </row>
    <row r="16" spans="1:14" s="193" customFormat="1" ht="16.5" customHeight="1">
      <c r="A16" s="197"/>
      <c r="B16" s="201" t="s">
        <v>216</v>
      </c>
      <c r="C16" s="205"/>
      <c r="D16" s="205"/>
      <c r="E16" s="205"/>
      <c r="F16" s="205"/>
      <c r="G16" s="201"/>
      <c r="H16" s="204"/>
      <c r="I16" s="206"/>
    </row>
    <row r="17" spans="1:9" s="193" customFormat="1" ht="16.5" customHeight="1">
      <c r="A17" s="197"/>
      <c r="B17" s="368" t="s">
        <v>217</v>
      </c>
      <c r="C17" s="368"/>
      <c r="D17" s="368"/>
      <c r="E17" s="368"/>
      <c r="F17" s="368"/>
      <c r="G17" s="201" t="s">
        <v>218</v>
      </c>
      <c r="H17" s="204"/>
    </row>
    <row r="18" spans="1:9" s="193" customFormat="1" ht="16.5" customHeight="1">
      <c r="A18" s="197"/>
      <c r="B18" s="372" t="s">
        <v>219</v>
      </c>
      <c r="C18" s="372"/>
      <c r="D18" s="372"/>
      <c r="E18" s="372"/>
      <c r="F18" s="372"/>
      <c r="G18" s="201" t="s">
        <v>220</v>
      </c>
      <c r="H18" s="204"/>
    </row>
    <row r="19" spans="1:9" s="193" customFormat="1" ht="16.5" customHeight="1">
      <c r="A19" s="197"/>
      <c r="B19" s="372" t="s">
        <v>221</v>
      </c>
      <c r="C19" s="372"/>
      <c r="D19" s="372"/>
      <c r="E19" s="372"/>
      <c r="F19" s="372"/>
      <c r="G19" s="201" t="s">
        <v>222</v>
      </c>
      <c r="H19" s="204"/>
    </row>
    <row r="20" spans="1:9" s="193" customFormat="1" ht="16.5" customHeight="1">
      <c r="A20" s="197"/>
      <c r="B20" s="372" t="s">
        <v>223</v>
      </c>
      <c r="C20" s="372"/>
      <c r="D20" s="372"/>
      <c r="E20" s="372"/>
      <c r="F20" s="372"/>
      <c r="G20" s="201" t="s">
        <v>224</v>
      </c>
      <c r="H20" s="204"/>
    </row>
    <row r="21" spans="1:9" s="193" customFormat="1" ht="16.5" customHeight="1">
      <c r="A21" s="197"/>
      <c r="B21" s="368" t="s">
        <v>347</v>
      </c>
      <c r="C21" s="368"/>
      <c r="D21" s="368"/>
      <c r="E21" s="368"/>
      <c r="F21" s="368"/>
      <c r="G21" s="201" t="s">
        <v>225</v>
      </c>
      <c r="H21" s="207"/>
      <c r="I21" s="208"/>
    </row>
    <row r="22" spans="1:9" s="193" customFormat="1" ht="16.899999999999999" customHeight="1">
      <c r="A22" s="201"/>
      <c r="B22" s="368"/>
      <c r="C22" s="368"/>
      <c r="D22" s="368"/>
      <c r="E22" s="368"/>
      <c r="F22" s="368"/>
      <c r="G22" s="201"/>
      <c r="H22" s="204"/>
    </row>
    <row r="23" spans="1:9" s="203" customFormat="1" ht="16.5" customHeight="1">
      <c r="A23" s="374" t="s">
        <v>226</v>
      </c>
      <c r="B23" s="374"/>
      <c r="C23" s="374"/>
      <c r="D23" s="374"/>
      <c r="E23" s="374"/>
      <c r="F23" s="374"/>
      <c r="G23" s="374"/>
      <c r="H23" s="374"/>
    </row>
    <row r="24" spans="1:9" s="193" customFormat="1" ht="16.5" customHeight="1">
      <c r="A24" s="201"/>
      <c r="B24" s="368" t="s">
        <v>227</v>
      </c>
      <c r="C24" s="368"/>
      <c r="D24" s="368"/>
      <c r="E24" s="368"/>
      <c r="F24" s="368"/>
      <c r="G24" s="201" t="s">
        <v>228</v>
      </c>
      <c r="H24" s="209"/>
    </row>
    <row r="25" spans="1:9" s="193" customFormat="1" ht="16.5" customHeight="1">
      <c r="A25" s="201"/>
      <c r="B25" s="368" t="s">
        <v>229</v>
      </c>
      <c r="C25" s="368"/>
      <c r="D25" s="368"/>
      <c r="E25" s="368"/>
      <c r="F25" s="368"/>
      <c r="G25" s="201" t="s">
        <v>230</v>
      </c>
      <c r="H25" s="209"/>
    </row>
    <row r="26" spans="1:9" s="193" customFormat="1" ht="16.5" customHeight="1">
      <c r="A26" s="201"/>
      <c r="B26" s="368" t="s">
        <v>231</v>
      </c>
      <c r="C26" s="368"/>
      <c r="D26" s="368"/>
      <c r="E26" s="368"/>
      <c r="F26" s="368"/>
      <c r="G26" s="201" t="s">
        <v>232</v>
      </c>
      <c r="H26" s="209"/>
    </row>
    <row r="27" spans="1:9" s="193" customFormat="1" ht="16.5" customHeight="1">
      <c r="A27" s="201"/>
      <c r="B27" s="368"/>
      <c r="C27" s="368"/>
      <c r="D27" s="368"/>
      <c r="E27" s="368"/>
      <c r="F27" s="368"/>
      <c r="G27" s="201"/>
      <c r="H27" s="209"/>
    </row>
    <row r="28" spans="1:9" s="203" customFormat="1" ht="16.5" customHeight="1">
      <c r="A28" s="210" t="s">
        <v>233</v>
      </c>
      <c r="B28" s="210"/>
      <c r="C28" s="210"/>
      <c r="D28" s="210"/>
      <c r="E28" s="210"/>
      <c r="F28" s="210"/>
      <c r="G28" s="210"/>
      <c r="H28" s="211"/>
    </row>
    <row r="29" spans="1:9" s="193" customFormat="1" ht="16.5" customHeight="1">
      <c r="A29" s="197"/>
      <c r="B29" s="368" t="s">
        <v>156</v>
      </c>
      <c r="C29" s="368"/>
      <c r="D29" s="368"/>
      <c r="E29" s="368"/>
      <c r="F29" s="368"/>
      <c r="G29" s="201" t="s">
        <v>234</v>
      </c>
      <c r="H29" s="204"/>
    </row>
    <row r="30" spans="1:9" s="193" customFormat="1" ht="16.149999999999999" customHeight="1">
      <c r="A30" s="197"/>
      <c r="B30" s="368" t="s">
        <v>235</v>
      </c>
      <c r="C30" s="368"/>
      <c r="D30" s="368"/>
      <c r="E30" s="368"/>
      <c r="F30" s="368"/>
      <c r="G30" s="201" t="s">
        <v>236</v>
      </c>
      <c r="H30" s="204"/>
    </row>
    <row r="31" spans="1:9" s="193" customFormat="1" ht="16.5" customHeight="1">
      <c r="A31" s="197"/>
      <c r="B31" s="368"/>
      <c r="C31" s="368"/>
      <c r="D31" s="368"/>
      <c r="E31" s="368"/>
      <c r="F31" s="368"/>
      <c r="G31" s="201"/>
      <c r="H31" s="204"/>
    </row>
    <row r="32" spans="1:9" s="193" customFormat="1" ht="16.5" customHeight="1">
      <c r="A32" s="201"/>
      <c r="B32" s="368"/>
      <c r="C32" s="368"/>
      <c r="D32" s="368"/>
      <c r="E32" s="368"/>
      <c r="F32" s="368"/>
      <c r="G32" s="201"/>
      <c r="H32" s="209"/>
    </row>
    <row r="33" spans="1:8" s="203" customFormat="1" ht="16.899999999999999" customHeight="1">
      <c r="A33" s="212" t="s">
        <v>237</v>
      </c>
      <c r="B33" s="212"/>
      <c r="C33" s="212"/>
      <c r="D33" s="212"/>
      <c r="E33" s="212"/>
      <c r="F33" s="212"/>
      <c r="G33" s="212"/>
      <c r="H33" s="213"/>
    </row>
    <row r="34" spans="1:8" s="193" customFormat="1" ht="16.149999999999999" customHeight="1">
      <c r="A34" s="197"/>
      <c r="B34" s="368" t="s">
        <v>238</v>
      </c>
      <c r="C34" s="368"/>
      <c r="D34" s="368"/>
      <c r="E34" s="368"/>
      <c r="F34" s="368"/>
      <c r="G34" s="201" t="s">
        <v>232</v>
      </c>
      <c r="H34" s="204"/>
    </row>
    <row r="35" spans="1:8" s="200" customFormat="1" ht="13.5" customHeight="1">
      <c r="A35" s="195"/>
      <c r="B35" s="195"/>
      <c r="C35" s="195"/>
      <c r="D35" s="195"/>
      <c r="E35" s="195"/>
      <c r="F35" s="195"/>
      <c r="G35" s="195"/>
      <c r="H35" s="202"/>
    </row>
    <row r="36" spans="1:8" s="200" customFormat="1" ht="13.5" customHeight="1">
      <c r="A36" s="195"/>
      <c r="B36" s="195"/>
      <c r="C36" s="195"/>
      <c r="D36" s="195"/>
      <c r="E36" s="195"/>
      <c r="F36" s="195"/>
      <c r="G36" s="195"/>
      <c r="H36" s="202"/>
    </row>
    <row r="37" spans="1:8" s="200" customFormat="1" ht="13.5" customHeight="1">
      <c r="A37" s="195"/>
      <c r="B37" s="195"/>
      <c r="C37" s="195"/>
      <c r="D37" s="195"/>
      <c r="E37" s="195"/>
      <c r="F37" s="195"/>
      <c r="G37" s="195"/>
      <c r="H37" s="202"/>
    </row>
    <row r="38" spans="1:8" s="193" customFormat="1">
      <c r="H38" s="214"/>
    </row>
    <row r="39" spans="1:8" s="193" customFormat="1">
      <c r="H39" s="214"/>
    </row>
    <row r="40" spans="1:8" s="193" customFormat="1">
      <c r="H40" s="214"/>
    </row>
    <row r="41" spans="1:8" s="193" customFormat="1">
      <c r="H41" s="214"/>
    </row>
    <row r="42" spans="1:8" s="193" customFormat="1">
      <c r="H42" s="214"/>
    </row>
    <row r="43" spans="1:8" s="193" customFormat="1">
      <c r="H43" s="214"/>
    </row>
    <row r="44" spans="1:8" s="193" customFormat="1">
      <c r="H44" s="214"/>
    </row>
    <row r="45" spans="1:8" s="193" customFormat="1">
      <c r="H45" s="214"/>
    </row>
    <row r="46" spans="1:8" s="193" customFormat="1">
      <c r="H46" s="214"/>
    </row>
    <row r="47" spans="1:8" s="193" customFormat="1">
      <c r="H47" s="214"/>
    </row>
    <row r="48" spans="1:8" s="193" customFormat="1">
      <c r="H48" s="214"/>
    </row>
    <row r="49" spans="1:8" s="193" customFormat="1">
      <c r="H49" s="214"/>
    </row>
    <row r="50" spans="1:8" s="200" customFormat="1" ht="16.149999999999999" customHeight="1">
      <c r="A50" s="195"/>
      <c r="B50" s="201"/>
      <c r="C50" s="195"/>
      <c r="D50" s="195"/>
      <c r="E50" s="195"/>
      <c r="F50" s="195"/>
      <c r="G50" s="195"/>
      <c r="H50" s="202"/>
    </row>
    <row r="51" spans="1:8" s="193" customFormat="1">
      <c r="H51" s="214"/>
    </row>
  </sheetData>
  <mergeCells count="23">
    <mergeCell ref="B30:F30"/>
    <mergeCell ref="B31:F31"/>
    <mergeCell ref="B32:F32"/>
    <mergeCell ref="B34:F34"/>
    <mergeCell ref="A23:H23"/>
    <mergeCell ref="B24:F24"/>
    <mergeCell ref="B25:F25"/>
    <mergeCell ref="B26:F26"/>
    <mergeCell ref="B27:F27"/>
    <mergeCell ref="B29:F29"/>
    <mergeCell ref="B22:F22"/>
    <mergeCell ref="G1:H1"/>
    <mergeCell ref="A2:H3"/>
    <mergeCell ref="B11:F11"/>
    <mergeCell ref="A13:H13"/>
    <mergeCell ref="B14:F14"/>
    <mergeCell ref="B15:F15"/>
    <mergeCell ref="C9:G9"/>
    <mergeCell ref="B17:F17"/>
    <mergeCell ref="B18:F18"/>
    <mergeCell ref="B19:F19"/>
    <mergeCell ref="B20:F20"/>
    <mergeCell ref="B21:F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4F77-1F85-4038-85E6-0FB1727FDF60}">
  <dimension ref="B1:AA41"/>
  <sheetViews>
    <sheetView view="pageBreakPreview" zoomScale="70" zoomScaleNormal="100" zoomScaleSheetLayoutView="70" workbookViewId="0">
      <selection activeCell="O21" sqref="O21"/>
    </sheetView>
  </sheetViews>
  <sheetFormatPr defaultRowHeight="13.5"/>
  <cols>
    <col min="1" max="1" width="0.875" style="242" customWidth="1"/>
    <col min="2" max="25" width="3.625" style="242" customWidth="1"/>
    <col min="26" max="256" width="9" style="242"/>
    <col min="257" max="257" width="0.875" style="242" customWidth="1"/>
    <col min="258" max="281" width="3.625" style="242" customWidth="1"/>
    <col min="282" max="512" width="9" style="242"/>
    <col min="513" max="513" width="0.875" style="242" customWidth="1"/>
    <col min="514" max="537" width="3.625" style="242" customWidth="1"/>
    <col min="538" max="768" width="9" style="242"/>
    <col min="769" max="769" width="0.875" style="242" customWidth="1"/>
    <col min="770" max="793" width="3.625" style="242" customWidth="1"/>
    <col min="794" max="1024" width="9" style="242"/>
    <col min="1025" max="1025" width="0.875" style="242" customWidth="1"/>
    <col min="1026" max="1049" width="3.625" style="242" customWidth="1"/>
    <col min="1050" max="1280" width="9" style="242"/>
    <col min="1281" max="1281" width="0.875" style="242" customWidth="1"/>
    <col min="1282" max="1305" width="3.625" style="242" customWidth="1"/>
    <col min="1306" max="1536" width="9" style="242"/>
    <col min="1537" max="1537" width="0.875" style="242" customWidth="1"/>
    <col min="1538" max="1561" width="3.625" style="242" customWidth="1"/>
    <col min="1562" max="1792" width="9" style="242"/>
    <col min="1793" max="1793" width="0.875" style="242" customWidth="1"/>
    <col min="1794" max="1817" width="3.625" style="242" customWidth="1"/>
    <col min="1818" max="2048" width="9" style="242"/>
    <col min="2049" max="2049" width="0.875" style="242" customWidth="1"/>
    <col min="2050" max="2073" width="3.625" style="242" customWidth="1"/>
    <col min="2074" max="2304" width="9" style="242"/>
    <col min="2305" max="2305" width="0.875" style="242" customWidth="1"/>
    <col min="2306" max="2329" width="3.625" style="242" customWidth="1"/>
    <col min="2330" max="2560" width="9" style="242"/>
    <col min="2561" max="2561" width="0.875" style="242" customWidth="1"/>
    <col min="2562" max="2585" width="3.625" style="242" customWidth="1"/>
    <col min="2586" max="2816" width="9" style="242"/>
    <col min="2817" max="2817" width="0.875" style="242" customWidth="1"/>
    <col min="2818" max="2841" width="3.625" style="242" customWidth="1"/>
    <col min="2842" max="3072" width="9" style="242"/>
    <col min="3073" max="3073" width="0.875" style="242" customWidth="1"/>
    <col min="3074" max="3097" width="3.625" style="242" customWidth="1"/>
    <col min="3098" max="3328" width="9" style="242"/>
    <col min="3329" max="3329" width="0.875" style="242" customWidth="1"/>
    <col min="3330" max="3353" width="3.625" style="242" customWidth="1"/>
    <col min="3354" max="3584" width="9" style="242"/>
    <col min="3585" max="3585" width="0.875" style="242" customWidth="1"/>
    <col min="3586" max="3609" width="3.625" style="242" customWidth="1"/>
    <col min="3610" max="3840" width="9" style="242"/>
    <col min="3841" max="3841" width="0.875" style="242" customWidth="1"/>
    <col min="3842" max="3865" width="3.625" style="242" customWidth="1"/>
    <col min="3866" max="4096" width="9" style="242"/>
    <col min="4097" max="4097" width="0.875" style="242" customWidth="1"/>
    <col min="4098" max="4121" width="3.625" style="242" customWidth="1"/>
    <col min="4122" max="4352" width="9" style="242"/>
    <col min="4353" max="4353" width="0.875" style="242" customWidth="1"/>
    <col min="4354" max="4377" width="3.625" style="242" customWidth="1"/>
    <col min="4378" max="4608" width="9" style="242"/>
    <col min="4609" max="4609" width="0.875" style="242" customWidth="1"/>
    <col min="4610" max="4633" width="3.625" style="242" customWidth="1"/>
    <col min="4634" max="4864" width="9" style="242"/>
    <col min="4865" max="4865" width="0.875" style="242" customWidth="1"/>
    <col min="4866" max="4889" width="3.625" style="242" customWidth="1"/>
    <col min="4890" max="5120" width="9" style="242"/>
    <col min="5121" max="5121" width="0.875" style="242" customWidth="1"/>
    <col min="5122" max="5145" width="3.625" style="242" customWidth="1"/>
    <col min="5146" max="5376" width="9" style="242"/>
    <col min="5377" max="5377" width="0.875" style="242" customWidth="1"/>
    <col min="5378" max="5401" width="3.625" style="242" customWidth="1"/>
    <col min="5402" max="5632" width="9" style="242"/>
    <col min="5633" max="5633" width="0.875" style="242" customWidth="1"/>
    <col min="5634" max="5657" width="3.625" style="242" customWidth="1"/>
    <col min="5658" max="5888" width="9" style="242"/>
    <col min="5889" max="5889" width="0.875" style="242" customWidth="1"/>
    <col min="5890" max="5913" width="3.625" style="242" customWidth="1"/>
    <col min="5914" max="6144" width="9" style="242"/>
    <col min="6145" max="6145" width="0.875" style="242" customWidth="1"/>
    <col min="6146" max="6169" width="3.625" style="242" customWidth="1"/>
    <col min="6170" max="6400" width="9" style="242"/>
    <col min="6401" max="6401" width="0.875" style="242" customWidth="1"/>
    <col min="6402" max="6425" width="3.625" style="242" customWidth="1"/>
    <col min="6426" max="6656" width="9" style="242"/>
    <col min="6657" max="6657" width="0.875" style="242" customWidth="1"/>
    <col min="6658" max="6681" width="3.625" style="242" customWidth="1"/>
    <col min="6682" max="6912" width="9" style="242"/>
    <col min="6913" max="6913" width="0.875" style="242" customWidth="1"/>
    <col min="6914" max="6937" width="3.625" style="242" customWidth="1"/>
    <col min="6938" max="7168" width="9" style="242"/>
    <col min="7169" max="7169" width="0.875" style="242" customWidth="1"/>
    <col min="7170" max="7193" width="3.625" style="242" customWidth="1"/>
    <col min="7194" max="7424" width="9" style="242"/>
    <col min="7425" max="7425" width="0.875" style="242" customWidth="1"/>
    <col min="7426" max="7449" width="3.625" style="242" customWidth="1"/>
    <col min="7450" max="7680" width="9" style="242"/>
    <col min="7681" max="7681" width="0.875" style="242" customWidth="1"/>
    <col min="7682" max="7705" width="3.625" style="242" customWidth="1"/>
    <col min="7706" max="7936" width="9" style="242"/>
    <col min="7937" max="7937" width="0.875" style="242" customWidth="1"/>
    <col min="7938" max="7961" width="3.625" style="242" customWidth="1"/>
    <col min="7962" max="8192" width="9" style="242"/>
    <col min="8193" max="8193" width="0.875" style="242" customWidth="1"/>
    <col min="8194" max="8217" width="3.625" style="242" customWidth="1"/>
    <col min="8218" max="8448" width="9" style="242"/>
    <col min="8449" max="8449" width="0.875" style="242" customWidth="1"/>
    <col min="8450" max="8473" width="3.625" style="242" customWidth="1"/>
    <col min="8474" max="8704" width="9" style="242"/>
    <col min="8705" max="8705" width="0.875" style="242" customWidth="1"/>
    <col min="8706" max="8729" width="3.625" style="242" customWidth="1"/>
    <col min="8730" max="8960" width="9" style="242"/>
    <col min="8961" max="8961" width="0.875" style="242" customWidth="1"/>
    <col min="8962" max="8985" width="3.625" style="242" customWidth="1"/>
    <col min="8986" max="9216" width="9" style="242"/>
    <col min="9217" max="9217" width="0.875" style="242" customWidth="1"/>
    <col min="9218" max="9241" width="3.625" style="242" customWidth="1"/>
    <col min="9242" max="9472" width="9" style="242"/>
    <col min="9473" max="9473" width="0.875" style="242" customWidth="1"/>
    <col min="9474" max="9497" width="3.625" style="242" customWidth="1"/>
    <col min="9498" max="9728" width="9" style="242"/>
    <col min="9729" max="9729" width="0.875" style="242" customWidth="1"/>
    <col min="9730" max="9753" width="3.625" style="242" customWidth="1"/>
    <col min="9754" max="9984" width="9" style="242"/>
    <col min="9985" max="9985" width="0.875" style="242" customWidth="1"/>
    <col min="9986" max="10009" width="3.625" style="242" customWidth="1"/>
    <col min="10010" max="10240" width="9" style="242"/>
    <col min="10241" max="10241" width="0.875" style="242" customWidth="1"/>
    <col min="10242" max="10265" width="3.625" style="242" customWidth="1"/>
    <col min="10266" max="10496" width="9" style="242"/>
    <col min="10497" max="10497" width="0.875" style="242" customWidth="1"/>
    <col min="10498" max="10521" width="3.625" style="242" customWidth="1"/>
    <col min="10522" max="10752" width="9" style="242"/>
    <col min="10753" max="10753" width="0.875" style="242" customWidth="1"/>
    <col min="10754" max="10777" width="3.625" style="242" customWidth="1"/>
    <col min="10778" max="11008" width="9" style="242"/>
    <col min="11009" max="11009" width="0.875" style="242" customWidth="1"/>
    <col min="11010" max="11033" width="3.625" style="242" customWidth="1"/>
    <col min="11034" max="11264" width="9" style="242"/>
    <col min="11265" max="11265" width="0.875" style="242" customWidth="1"/>
    <col min="11266" max="11289" width="3.625" style="242" customWidth="1"/>
    <col min="11290" max="11520" width="9" style="242"/>
    <col min="11521" max="11521" width="0.875" style="242" customWidth="1"/>
    <col min="11522" max="11545" width="3.625" style="242" customWidth="1"/>
    <col min="11546" max="11776" width="9" style="242"/>
    <col min="11777" max="11777" width="0.875" style="242" customWidth="1"/>
    <col min="11778" max="11801" width="3.625" style="242" customWidth="1"/>
    <col min="11802" max="12032" width="9" style="242"/>
    <col min="12033" max="12033" width="0.875" style="242" customWidth="1"/>
    <col min="12034" max="12057" width="3.625" style="242" customWidth="1"/>
    <col min="12058" max="12288" width="9" style="242"/>
    <col min="12289" max="12289" width="0.875" style="242" customWidth="1"/>
    <col min="12290" max="12313" width="3.625" style="242" customWidth="1"/>
    <col min="12314" max="12544" width="9" style="242"/>
    <col min="12545" max="12545" width="0.875" style="242" customWidth="1"/>
    <col min="12546" max="12569" width="3.625" style="242" customWidth="1"/>
    <col min="12570" max="12800" width="9" style="242"/>
    <col min="12801" max="12801" width="0.875" style="242" customWidth="1"/>
    <col min="12802" max="12825" width="3.625" style="242" customWidth="1"/>
    <col min="12826" max="13056" width="9" style="242"/>
    <col min="13057" max="13057" width="0.875" style="242" customWidth="1"/>
    <col min="13058" max="13081" width="3.625" style="242" customWidth="1"/>
    <col min="13082" max="13312" width="9" style="242"/>
    <col min="13313" max="13313" width="0.875" style="242" customWidth="1"/>
    <col min="13314" max="13337" width="3.625" style="242" customWidth="1"/>
    <col min="13338" max="13568" width="9" style="242"/>
    <col min="13569" max="13569" width="0.875" style="242" customWidth="1"/>
    <col min="13570" max="13593" width="3.625" style="242" customWidth="1"/>
    <col min="13594" max="13824" width="9" style="242"/>
    <col min="13825" max="13825" width="0.875" style="242" customWidth="1"/>
    <col min="13826" max="13849" width="3.625" style="242" customWidth="1"/>
    <col min="13850" max="14080" width="9" style="242"/>
    <col min="14081" max="14081" width="0.875" style="242" customWidth="1"/>
    <col min="14082" max="14105" width="3.625" style="242" customWidth="1"/>
    <col min="14106" max="14336" width="9" style="242"/>
    <col min="14337" max="14337" width="0.875" style="242" customWidth="1"/>
    <col min="14338" max="14361" width="3.625" style="242" customWidth="1"/>
    <col min="14362" max="14592" width="9" style="242"/>
    <col min="14593" max="14593" width="0.875" style="242" customWidth="1"/>
    <col min="14594" max="14617" width="3.625" style="242" customWidth="1"/>
    <col min="14618" max="14848" width="9" style="242"/>
    <col min="14849" max="14849" width="0.875" style="242" customWidth="1"/>
    <col min="14850" max="14873" width="3.625" style="242" customWidth="1"/>
    <col min="14874" max="15104" width="9" style="242"/>
    <col min="15105" max="15105" width="0.875" style="242" customWidth="1"/>
    <col min="15106" max="15129" width="3.625" style="242" customWidth="1"/>
    <col min="15130" max="15360" width="9" style="242"/>
    <col min="15361" max="15361" width="0.875" style="242" customWidth="1"/>
    <col min="15362" max="15385" width="3.625" style="242" customWidth="1"/>
    <col min="15386" max="15616" width="9" style="242"/>
    <col min="15617" max="15617" width="0.875" style="242" customWidth="1"/>
    <col min="15618" max="15641" width="3.625" style="242" customWidth="1"/>
    <col min="15642" max="15872" width="9" style="242"/>
    <col min="15873" max="15873" width="0.875" style="242" customWidth="1"/>
    <col min="15874" max="15897" width="3.625" style="242" customWidth="1"/>
    <col min="15898" max="16128" width="9" style="242"/>
    <col min="16129" max="16129" width="0.875" style="242" customWidth="1"/>
    <col min="16130" max="16153" width="3.625" style="242" customWidth="1"/>
    <col min="16154" max="16384" width="9" style="242"/>
  </cols>
  <sheetData>
    <row r="1" spans="2:27">
      <c r="B1" s="240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314"/>
    </row>
    <row r="2" spans="2:27" ht="30" customHeight="1" thickBot="1">
      <c r="B2" s="432" t="s">
        <v>299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</row>
    <row r="3" spans="2:27" ht="26.1" customHeight="1">
      <c r="B3" s="433" t="s">
        <v>272</v>
      </c>
      <c r="C3" s="394"/>
      <c r="D3" s="394"/>
      <c r="E3" s="399"/>
      <c r="F3" s="434" t="str">
        <f>IF(AA3=1,"☑発注者","□発注者")</f>
        <v>□発注者</v>
      </c>
      <c r="G3" s="435"/>
      <c r="H3" s="435"/>
      <c r="I3" s="394" t="str">
        <f>IF(AA3=2,"☑受注者","□受注者")</f>
        <v>☑受注者</v>
      </c>
      <c r="J3" s="435"/>
      <c r="K3" s="436"/>
      <c r="L3" s="437" t="s">
        <v>273</v>
      </c>
      <c r="M3" s="394"/>
      <c r="N3" s="395"/>
      <c r="O3" s="438" t="s">
        <v>274</v>
      </c>
      <c r="P3" s="439"/>
      <c r="Q3" s="439"/>
      <c r="R3" s="439"/>
      <c r="S3" s="324" t="s">
        <v>33</v>
      </c>
      <c r="T3" s="439"/>
      <c r="U3" s="439"/>
      <c r="V3" s="324" t="s">
        <v>72</v>
      </c>
      <c r="W3" s="439"/>
      <c r="X3" s="439"/>
      <c r="Y3" s="325" t="s">
        <v>34</v>
      </c>
      <c r="AA3" s="242">
        <v>2</v>
      </c>
    </row>
    <row r="4" spans="2:27" ht="26.1" customHeight="1">
      <c r="B4" s="396" t="s">
        <v>275</v>
      </c>
      <c r="C4" s="376"/>
      <c r="D4" s="376"/>
      <c r="E4" s="377"/>
      <c r="F4" s="427" t="str">
        <f>IF(AA4=1,"☑指示","□指示")</f>
        <v>□指示</v>
      </c>
      <c r="G4" s="414"/>
      <c r="H4" s="243"/>
      <c r="I4" s="414" t="str">
        <f>IF(AA4=2,"☑協議","□協議")</f>
        <v>☑協議</v>
      </c>
      <c r="J4" s="414"/>
      <c r="K4" s="243"/>
      <c r="L4" s="414" t="str">
        <f>IF(AA4=3,"☑通知","□通知")</f>
        <v>□通知</v>
      </c>
      <c r="M4" s="414"/>
      <c r="N4" s="243"/>
      <c r="O4" s="414" t="str">
        <f>IF(AA4=4,"☑承諾","□承諾")</f>
        <v>□承諾</v>
      </c>
      <c r="P4" s="414"/>
      <c r="Q4" s="243"/>
      <c r="R4" s="414" t="str">
        <f>IF(AA4=5,"☑報告","□報告")</f>
        <v>□報告</v>
      </c>
      <c r="S4" s="414"/>
      <c r="T4" s="243"/>
      <c r="U4" s="414" t="str">
        <f>IF(AA4=6,"☑提出","□提出")</f>
        <v>□提出</v>
      </c>
      <c r="V4" s="414"/>
      <c r="W4" s="243"/>
      <c r="X4" s="243"/>
      <c r="Y4" s="244"/>
      <c r="AA4" s="242">
        <v>2</v>
      </c>
    </row>
    <row r="5" spans="2:27" ht="26.1" customHeight="1">
      <c r="B5" s="396"/>
      <c r="C5" s="376"/>
      <c r="D5" s="376"/>
      <c r="E5" s="377"/>
      <c r="F5" s="415" t="str">
        <f>IF(AA4=7,"☑その他","□その他")</f>
        <v>□その他</v>
      </c>
      <c r="G5" s="415"/>
      <c r="H5" s="415"/>
      <c r="I5" s="246" t="s">
        <v>206</v>
      </c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247" t="s">
        <v>205</v>
      </c>
    </row>
    <row r="6" spans="2:27" ht="26.1" customHeight="1" thickBot="1">
      <c r="B6" s="427" t="s">
        <v>56</v>
      </c>
      <c r="C6" s="414"/>
      <c r="D6" s="414"/>
      <c r="E6" s="428"/>
      <c r="F6" s="429" t="str">
        <f>入力表!E12</f>
        <v>〇〇〇〇工事設計委託業務</v>
      </c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1"/>
    </row>
    <row r="7" spans="2:27">
      <c r="B7" s="248"/>
      <c r="C7" s="249" t="s">
        <v>276</v>
      </c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50"/>
    </row>
    <row r="8" spans="2:27" ht="24.95" customHeight="1">
      <c r="B8" s="251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247"/>
    </row>
    <row r="9" spans="2:27" ht="24.95" customHeight="1">
      <c r="B9" s="251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247"/>
    </row>
    <row r="10" spans="2:27" ht="24.95" customHeight="1">
      <c r="B10" s="251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247"/>
    </row>
    <row r="11" spans="2:27" ht="24.95" customHeight="1">
      <c r="B11" s="251"/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247"/>
    </row>
    <row r="12" spans="2:27" ht="24.95" customHeight="1">
      <c r="B12" s="251"/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247"/>
    </row>
    <row r="13" spans="2:27" ht="24.95" customHeight="1">
      <c r="B13" s="251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247"/>
    </row>
    <row r="14" spans="2:27" ht="24.95" customHeight="1">
      <c r="B14" s="251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247"/>
    </row>
    <row r="15" spans="2:27" ht="24.95" customHeight="1">
      <c r="B15" s="251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247"/>
    </row>
    <row r="16" spans="2:27" ht="24.95" customHeight="1">
      <c r="B16" s="251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247"/>
    </row>
    <row r="17" spans="2:25" ht="24.95" customHeight="1">
      <c r="B17" s="251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247"/>
    </row>
    <row r="18" spans="2:25" ht="24.95" customHeight="1">
      <c r="B18" s="251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247"/>
    </row>
    <row r="19" spans="2:25" ht="24.95" customHeight="1">
      <c r="B19" s="251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247"/>
    </row>
    <row r="20" spans="2:25" ht="24.95" customHeight="1">
      <c r="B20" s="251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247"/>
    </row>
    <row r="21" spans="2:25" ht="26.1" customHeight="1" thickBot="1">
      <c r="B21" s="252"/>
      <c r="C21" s="417" t="s">
        <v>277</v>
      </c>
      <c r="D21" s="417"/>
      <c r="E21" s="417"/>
      <c r="F21" s="417"/>
      <c r="G21" s="417"/>
      <c r="H21" s="417" t="s">
        <v>278</v>
      </c>
      <c r="I21" s="417"/>
      <c r="J21" s="417"/>
      <c r="K21" s="417"/>
      <c r="L21" s="417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253"/>
    </row>
    <row r="22" spans="2:25" ht="15.95" customHeight="1">
      <c r="B22" s="254"/>
      <c r="C22" s="421" t="s">
        <v>279</v>
      </c>
      <c r="D22" s="415" t="s">
        <v>280</v>
      </c>
      <c r="E22" s="415"/>
      <c r="F22" s="415"/>
      <c r="G22" s="415"/>
      <c r="H22" s="423" t="str">
        <f>IF(AA22=1,"☑指示","□指示")</f>
        <v>□指示</v>
      </c>
      <c r="I22" s="423"/>
      <c r="J22" s="415"/>
      <c r="K22" s="419" t="str">
        <f>IF(AA22=2,"☑承諾","□承諾")</f>
        <v>□承諾</v>
      </c>
      <c r="L22" s="419"/>
      <c r="M22" s="415"/>
      <c r="N22" s="419" t="str">
        <f>IF(AA22=3,"☑提出","□提出")</f>
        <v>□提出</v>
      </c>
      <c r="O22" s="419"/>
      <c r="P22" s="415"/>
      <c r="Q22" s="419" t="str">
        <f>IF(AA22=4,"☑報告","□報告")</f>
        <v>□報告</v>
      </c>
      <c r="R22" s="419"/>
      <c r="S22" s="415"/>
      <c r="T22" s="419" t="str">
        <f>IF(AA22=5,"☑受理","□受理")</f>
        <v>□受理</v>
      </c>
      <c r="U22" s="419"/>
      <c r="V22" s="415" t="s">
        <v>281</v>
      </c>
      <c r="W22" s="415"/>
      <c r="X22" s="415"/>
      <c r="Y22" s="247"/>
    </row>
    <row r="23" spans="2:25" ht="15.95" customHeight="1">
      <c r="B23" s="408" t="s">
        <v>282</v>
      </c>
      <c r="C23" s="412"/>
      <c r="D23" s="415"/>
      <c r="E23" s="415"/>
      <c r="F23" s="415"/>
      <c r="G23" s="415"/>
      <c r="H23" s="416"/>
      <c r="I23" s="416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247"/>
    </row>
    <row r="24" spans="2:25" ht="15.95" customHeight="1">
      <c r="B24" s="408"/>
      <c r="C24" s="412"/>
      <c r="D24" s="241"/>
      <c r="E24" s="241"/>
      <c r="F24" s="241"/>
      <c r="G24" s="241"/>
      <c r="H24" s="409" t="str">
        <f>IF(AA22=6,"☑その他","□その他")</f>
        <v>□その他</v>
      </c>
      <c r="I24" s="409"/>
      <c r="J24" s="409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241"/>
      <c r="Y24" s="247"/>
    </row>
    <row r="25" spans="2:25" ht="15.95" customHeight="1">
      <c r="B25" s="408"/>
      <c r="C25" s="412"/>
      <c r="D25" s="241"/>
      <c r="E25" s="241"/>
      <c r="F25" s="241"/>
      <c r="G25" s="241"/>
      <c r="H25" s="409"/>
      <c r="I25" s="409"/>
      <c r="J25" s="409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241"/>
      <c r="Y25" s="247"/>
    </row>
    <row r="26" spans="2:25" ht="15.95" customHeight="1">
      <c r="B26" s="408"/>
      <c r="C26" s="412"/>
      <c r="D26" s="241"/>
      <c r="E26" s="241"/>
      <c r="F26" s="241"/>
      <c r="G26" s="241"/>
      <c r="H26" s="409"/>
      <c r="I26" s="409"/>
      <c r="J26" s="409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241"/>
      <c r="Y26" s="247"/>
    </row>
    <row r="27" spans="2:25" ht="15.95" customHeight="1">
      <c r="B27" s="255" t="s">
        <v>283</v>
      </c>
      <c r="C27" s="422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424"/>
      <c r="O27" s="424"/>
      <c r="P27" s="424" t="s">
        <v>284</v>
      </c>
      <c r="Q27" s="424"/>
      <c r="R27" s="425" t="s">
        <v>285</v>
      </c>
      <c r="S27" s="425"/>
      <c r="T27" s="425"/>
      <c r="U27" s="425"/>
      <c r="V27" s="425"/>
      <c r="W27" s="425"/>
      <c r="X27" s="425"/>
      <c r="Y27" s="257"/>
    </row>
    <row r="28" spans="2:25" ht="15.95" customHeight="1">
      <c r="B28" s="258"/>
      <c r="C28" s="411" t="s">
        <v>286</v>
      </c>
      <c r="D28" s="414" t="s">
        <v>280</v>
      </c>
      <c r="E28" s="415"/>
      <c r="F28" s="415"/>
      <c r="G28" s="415"/>
      <c r="H28" s="416" t="str">
        <f>IF(AA28=1,"☑指示","□指示")</f>
        <v>□指示</v>
      </c>
      <c r="I28" s="416"/>
      <c r="J28" s="415"/>
      <c r="K28" s="415" t="str">
        <f>IF(AA28=2,"☑承諾","□承諾")</f>
        <v>□承諾</v>
      </c>
      <c r="L28" s="415"/>
      <c r="M28" s="415"/>
      <c r="N28" s="415" t="str">
        <f>IF(AA28=3,"☑提出","□提出")</f>
        <v>□提出</v>
      </c>
      <c r="O28" s="415"/>
      <c r="P28" s="415"/>
      <c r="Q28" s="415" t="str">
        <f>IF(AA28=4,"☑報告","□報告")</f>
        <v>□報告</v>
      </c>
      <c r="R28" s="415"/>
      <c r="S28" s="415"/>
      <c r="T28" s="415" t="str">
        <f>IF(AA28=5,"☑受理","□受理")</f>
        <v>□受理</v>
      </c>
      <c r="U28" s="415"/>
      <c r="V28" s="415" t="s">
        <v>281</v>
      </c>
      <c r="W28" s="415"/>
      <c r="X28" s="415"/>
      <c r="Y28" s="247"/>
    </row>
    <row r="29" spans="2:25" ht="15.95" customHeight="1">
      <c r="B29" s="408" t="s">
        <v>287</v>
      </c>
      <c r="C29" s="412"/>
      <c r="D29" s="415"/>
      <c r="E29" s="415"/>
      <c r="F29" s="415"/>
      <c r="G29" s="415"/>
      <c r="H29" s="416"/>
      <c r="I29" s="416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247"/>
    </row>
    <row r="30" spans="2:25" ht="15.95" customHeight="1">
      <c r="B30" s="408"/>
      <c r="C30" s="412"/>
      <c r="D30" s="241"/>
      <c r="E30" s="241"/>
      <c r="F30" s="241"/>
      <c r="G30" s="241"/>
      <c r="H30" s="409" t="str">
        <f>IF(AA28=6,"☑その他","□その他")</f>
        <v>□その他</v>
      </c>
      <c r="I30" s="409"/>
      <c r="J30" s="409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241"/>
      <c r="Y30" s="247"/>
    </row>
    <row r="31" spans="2:25" ht="15.95" customHeight="1">
      <c r="B31" s="408"/>
      <c r="C31" s="412"/>
      <c r="D31" s="241"/>
      <c r="E31" s="241"/>
      <c r="F31" s="241"/>
      <c r="G31" s="241"/>
      <c r="H31" s="409"/>
      <c r="I31" s="409"/>
      <c r="J31" s="409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241"/>
      <c r="Y31" s="247"/>
    </row>
    <row r="32" spans="2:25" ht="15.95" customHeight="1">
      <c r="B32" s="408"/>
      <c r="C32" s="412"/>
      <c r="D32" s="241"/>
      <c r="E32" s="241"/>
      <c r="F32" s="241"/>
      <c r="G32" s="241"/>
      <c r="H32" s="409"/>
      <c r="I32" s="409"/>
      <c r="J32" s="409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241"/>
      <c r="Y32" s="247"/>
    </row>
    <row r="33" spans="2:25" ht="15.95" customHeight="1" thickBot="1">
      <c r="B33" s="259"/>
      <c r="C33" s="413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417"/>
      <c r="O33" s="417"/>
      <c r="P33" s="417" t="s">
        <v>284</v>
      </c>
      <c r="Q33" s="417"/>
      <c r="R33" s="418" t="s">
        <v>285</v>
      </c>
      <c r="S33" s="418"/>
      <c r="T33" s="418"/>
      <c r="U33" s="418"/>
      <c r="V33" s="418"/>
      <c r="W33" s="418"/>
      <c r="X33" s="418"/>
      <c r="Y33" s="253"/>
    </row>
    <row r="34" spans="2:25" ht="14.25" customHeight="1" thickBot="1"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</row>
    <row r="35" spans="2:25" ht="14.25" customHeight="1">
      <c r="B35" s="241"/>
      <c r="C35" s="261"/>
      <c r="D35" s="245"/>
      <c r="E35" s="262"/>
      <c r="F35" s="381" t="s">
        <v>288</v>
      </c>
      <c r="G35" s="382"/>
      <c r="H35" s="382"/>
      <c r="I35" s="385" t="s">
        <v>315</v>
      </c>
      <c r="J35" s="382"/>
      <c r="K35" s="382"/>
      <c r="L35" s="385" t="s">
        <v>289</v>
      </c>
      <c r="M35" s="382"/>
      <c r="N35" s="382"/>
      <c r="O35" s="386" t="s">
        <v>314</v>
      </c>
      <c r="P35" s="387"/>
      <c r="Q35" s="388"/>
      <c r="R35" s="241"/>
      <c r="S35" s="393" t="s">
        <v>290</v>
      </c>
      <c r="T35" s="394"/>
      <c r="U35" s="395"/>
      <c r="V35" s="398" t="s">
        <v>291</v>
      </c>
      <c r="W35" s="394"/>
      <c r="X35" s="399"/>
      <c r="Y35" s="241"/>
    </row>
    <row r="36" spans="2:25" ht="14.25" customHeight="1">
      <c r="B36" s="241"/>
      <c r="C36" s="245"/>
      <c r="D36" s="245"/>
      <c r="E36" s="262"/>
      <c r="F36" s="383"/>
      <c r="G36" s="384"/>
      <c r="H36" s="384"/>
      <c r="I36" s="384"/>
      <c r="J36" s="384"/>
      <c r="K36" s="384"/>
      <c r="L36" s="384"/>
      <c r="M36" s="384"/>
      <c r="N36" s="384"/>
      <c r="O36" s="389"/>
      <c r="P36" s="389"/>
      <c r="Q36" s="390"/>
      <c r="R36" s="241"/>
      <c r="S36" s="396"/>
      <c r="T36" s="376"/>
      <c r="U36" s="397"/>
      <c r="V36" s="375"/>
      <c r="W36" s="376"/>
      <c r="X36" s="377"/>
      <c r="Y36" s="241"/>
    </row>
    <row r="37" spans="2:25" ht="14.25" customHeight="1">
      <c r="B37" s="241"/>
      <c r="C37" s="245"/>
      <c r="D37" s="245"/>
      <c r="E37" s="262"/>
      <c r="F37" s="383"/>
      <c r="G37" s="384"/>
      <c r="H37" s="384"/>
      <c r="I37" s="384"/>
      <c r="J37" s="384"/>
      <c r="K37" s="384"/>
      <c r="L37" s="384"/>
      <c r="M37" s="384"/>
      <c r="N37" s="384"/>
      <c r="O37" s="391"/>
      <c r="P37" s="391"/>
      <c r="Q37" s="392"/>
      <c r="R37" s="241"/>
      <c r="S37" s="396"/>
      <c r="T37" s="376"/>
      <c r="U37" s="397"/>
      <c r="V37" s="375"/>
      <c r="W37" s="376"/>
      <c r="X37" s="377"/>
      <c r="Y37" s="241"/>
    </row>
    <row r="38" spans="2:25" ht="14.25" customHeight="1">
      <c r="B38" s="241"/>
      <c r="C38" s="245"/>
      <c r="D38" s="245"/>
      <c r="E38" s="262"/>
      <c r="F38" s="383"/>
      <c r="G38" s="384"/>
      <c r="H38" s="384"/>
      <c r="I38" s="384"/>
      <c r="J38" s="384"/>
      <c r="K38" s="384"/>
      <c r="L38" s="384"/>
      <c r="M38" s="384"/>
      <c r="N38" s="384"/>
      <c r="O38" s="402"/>
      <c r="P38" s="402"/>
      <c r="Q38" s="403"/>
      <c r="R38" s="241"/>
      <c r="S38" s="396"/>
      <c r="T38" s="376"/>
      <c r="U38" s="397"/>
      <c r="V38" s="375"/>
      <c r="W38" s="376"/>
      <c r="X38" s="377"/>
      <c r="Y38" s="241"/>
    </row>
    <row r="39" spans="2:25" ht="14.25" customHeight="1">
      <c r="B39" s="241"/>
      <c r="C39" s="245"/>
      <c r="D39" s="245"/>
      <c r="E39" s="262"/>
      <c r="F39" s="383"/>
      <c r="G39" s="384"/>
      <c r="H39" s="384"/>
      <c r="I39" s="384"/>
      <c r="J39" s="384"/>
      <c r="K39" s="384"/>
      <c r="L39" s="384"/>
      <c r="M39" s="384"/>
      <c r="N39" s="384"/>
      <c r="O39" s="389"/>
      <c r="P39" s="389"/>
      <c r="Q39" s="390"/>
      <c r="R39" s="241"/>
      <c r="S39" s="396"/>
      <c r="T39" s="376"/>
      <c r="U39" s="397"/>
      <c r="V39" s="375"/>
      <c r="W39" s="376"/>
      <c r="X39" s="377"/>
      <c r="Y39" s="241"/>
    </row>
    <row r="40" spans="2:25" ht="14.25" customHeight="1">
      <c r="B40" s="241"/>
      <c r="C40" s="245"/>
      <c r="D40" s="245"/>
      <c r="E40" s="262"/>
      <c r="F40" s="383"/>
      <c r="G40" s="384"/>
      <c r="H40" s="384"/>
      <c r="I40" s="384"/>
      <c r="J40" s="384"/>
      <c r="K40" s="384"/>
      <c r="L40" s="384"/>
      <c r="M40" s="384"/>
      <c r="N40" s="384"/>
      <c r="O40" s="389"/>
      <c r="P40" s="389"/>
      <c r="Q40" s="390"/>
      <c r="R40" s="241"/>
      <c r="S40" s="396"/>
      <c r="T40" s="376"/>
      <c r="U40" s="397"/>
      <c r="V40" s="375"/>
      <c r="W40" s="376"/>
      <c r="X40" s="377"/>
      <c r="Y40" s="241"/>
    </row>
    <row r="41" spans="2:25" ht="14.25" customHeight="1" thickBot="1">
      <c r="B41" s="241"/>
      <c r="C41" s="245"/>
      <c r="D41" s="245"/>
      <c r="E41" s="262"/>
      <c r="F41" s="400"/>
      <c r="G41" s="401"/>
      <c r="H41" s="401"/>
      <c r="I41" s="401"/>
      <c r="J41" s="401"/>
      <c r="K41" s="401"/>
      <c r="L41" s="401"/>
      <c r="M41" s="401"/>
      <c r="N41" s="401"/>
      <c r="O41" s="404"/>
      <c r="P41" s="404"/>
      <c r="Q41" s="405"/>
      <c r="R41" s="241"/>
      <c r="S41" s="406"/>
      <c r="T41" s="379"/>
      <c r="U41" s="407"/>
      <c r="V41" s="378"/>
      <c r="W41" s="379"/>
      <c r="X41" s="380"/>
      <c r="Y41" s="241"/>
    </row>
  </sheetData>
  <mergeCells count="89">
    <mergeCell ref="B2:Y2"/>
    <mergeCell ref="B3:E3"/>
    <mergeCell ref="F3:H3"/>
    <mergeCell ref="I3:K3"/>
    <mergeCell ref="L3:N3"/>
    <mergeCell ref="O3:P3"/>
    <mergeCell ref="Q3:R3"/>
    <mergeCell ref="T3:U3"/>
    <mergeCell ref="W3:X3"/>
    <mergeCell ref="C8:X8"/>
    <mergeCell ref="B4:E5"/>
    <mergeCell ref="F4:G4"/>
    <mergeCell ref="I4:J4"/>
    <mergeCell ref="L4:M4"/>
    <mergeCell ref="O4:P4"/>
    <mergeCell ref="R4:S4"/>
    <mergeCell ref="U4:V4"/>
    <mergeCell ref="F5:H5"/>
    <mergeCell ref="J5:X5"/>
    <mergeCell ref="B6:E6"/>
    <mergeCell ref="F6:Y6"/>
    <mergeCell ref="C20:X20"/>
    <mergeCell ref="C9:X9"/>
    <mergeCell ref="C10:X10"/>
    <mergeCell ref="C11:X11"/>
    <mergeCell ref="C12:X12"/>
    <mergeCell ref="C13:X13"/>
    <mergeCell ref="C14:X14"/>
    <mergeCell ref="C15:X15"/>
    <mergeCell ref="C16:X16"/>
    <mergeCell ref="C17:X17"/>
    <mergeCell ref="C18:X18"/>
    <mergeCell ref="C19:X19"/>
    <mergeCell ref="C21:E21"/>
    <mergeCell ref="F21:G21"/>
    <mergeCell ref="H21:L21"/>
    <mergeCell ref="M21:X21"/>
    <mergeCell ref="C22:C27"/>
    <mergeCell ref="D22:G23"/>
    <mergeCell ref="H22:I23"/>
    <mergeCell ref="J22:J23"/>
    <mergeCell ref="K22:L23"/>
    <mergeCell ref="M22:M23"/>
    <mergeCell ref="N27:O27"/>
    <mergeCell ref="P27:Q27"/>
    <mergeCell ref="R27:X27"/>
    <mergeCell ref="N22:O23"/>
    <mergeCell ref="P22:P23"/>
    <mergeCell ref="Q22:R23"/>
    <mergeCell ref="B23:B26"/>
    <mergeCell ref="H24:J26"/>
    <mergeCell ref="K24:W24"/>
    <mergeCell ref="K25:W25"/>
    <mergeCell ref="K26:W26"/>
    <mergeCell ref="Q28:R29"/>
    <mergeCell ref="S28:S29"/>
    <mergeCell ref="T28:U29"/>
    <mergeCell ref="V28:X29"/>
    <mergeCell ref="S22:S23"/>
    <mergeCell ref="T22:U23"/>
    <mergeCell ref="V22:X23"/>
    <mergeCell ref="B29:B32"/>
    <mergeCell ref="H30:J32"/>
    <mergeCell ref="K30:W30"/>
    <mergeCell ref="K31:W31"/>
    <mergeCell ref="K32:W32"/>
    <mergeCell ref="C28:C33"/>
    <mergeCell ref="D28:G29"/>
    <mergeCell ref="H28:I29"/>
    <mergeCell ref="J28:J29"/>
    <mergeCell ref="K28:L29"/>
    <mergeCell ref="M28:M29"/>
    <mergeCell ref="N33:O33"/>
    <mergeCell ref="P33:Q33"/>
    <mergeCell ref="R33:X33"/>
    <mergeCell ref="N28:O29"/>
    <mergeCell ref="P28:P29"/>
    <mergeCell ref="V38:X41"/>
    <mergeCell ref="F35:H37"/>
    <mergeCell ref="I35:K37"/>
    <mergeCell ref="L35:N37"/>
    <mergeCell ref="O35:Q37"/>
    <mergeCell ref="S35:U37"/>
    <mergeCell ref="V35:X37"/>
    <mergeCell ref="F38:H41"/>
    <mergeCell ref="I38:K41"/>
    <mergeCell ref="L38:N41"/>
    <mergeCell ref="O38:Q41"/>
    <mergeCell ref="S38:U41"/>
  </mergeCells>
  <phoneticPr fontId="2"/>
  <conditionalFormatting sqref="C22:Y27">
    <cfRule type="expression" dxfId="1" priority="2">
      <formula>$AA$3=1</formula>
    </cfRule>
  </conditionalFormatting>
  <conditionalFormatting sqref="C28:Y33">
    <cfRule type="expression" dxfId="0" priority="1">
      <formula>$AA$3=2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&amp;R&amp;"ＭＳ Ｐ明朝,標準"&amp;9様式１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CD83-7DC1-4C17-86AC-853A149D8AC4}">
  <dimension ref="A1:AB33"/>
  <sheetViews>
    <sheetView showZeros="0" view="pageBreakPreview" zoomScale="70" zoomScaleNormal="100" zoomScaleSheetLayoutView="70" workbookViewId="0">
      <selection activeCell="O21" sqref="O21"/>
    </sheetView>
  </sheetViews>
  <sheetFormatPr defaultRowHeight="13.5"/>
  <cols>
    <col min="1" max="28" width="3.375" customWidth="1"/>
  </cols>
  <sheetData>
    <row r="1" spans="1:28" ht="30" customHeight="1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313"/>
    </row>
    <row r="2" spans="1:28" ht="28.5">
      <c r="A2" s="440" t="s">
        <v>316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</row>
    <row r="3" spans="1:28" ht="30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311"/>
    </row>
    <row r="4" spans="1:28" ht="30" customHeight="1">
      <c r="A4" s="298">
        <v>1</v>
      </c>
      <c r="B4" s="298"/>
      <c r="C4" s="441" t="s">
        <v>57</v>
      </c>
      <c r="D4" s="441"/>
      <c r="E4" s="441"/>
      <c r="F4" s="441"/>
      <c r="G4" s="298"/>
      <c r="H4" s="444" t="s">
        <v>274</v>
      </c>
      <c r="I4" s="444"/>
      <c r="J4" s="444"/>
      <c r="K4" s="444">
        <f>IF(入力表!$F$8="","",入力表!$F$8)</f>
        <v>4</v>
      </c>
      <c r="L4" s="444"/>
      <c r="M4" s="444" t="s">
        <v>328</v>
      </c>
      <c r="N4" s="444"/>
      <c r="O4" s="444"/>
      <c r="Q4" s="298" t="str">
        <f>入力表!E10</f>
        <v>営</v>
      </c>
      <c r="R4" s="298" t="str">
        <f>入力表!F10</f>
        <v>委</v>
      </c>
      <c r="S4" s="444" t="s">
        <v>127</v>
      </c>
      <c r="T4" s="444"/>
      <c r="U4" s="444">
        <f>IF(入力表!$I$10="","",入力表!$I$10)</f>
        <v>1</v>
      </c>
      <c r="V4" s="444"/>
      <c r="W4" s="298" t="s">
        <v>115</v>
      </c>
      <c r="X4" s="298"/>
      <c r="Z4" s="298"/>
      <c r="AA4" s="298"/>
      <c r="AB4" s="298"/>
    </row>
    <row r="5" spans="1:28" ht="30" customHeight="1">
      <c r="A5" s="298">
        <v>2</v>
      </c>
      <c r="B5" s="298"/>
      <c r="C5" s="441" t="s">
        <v>56</v>
      </c>
      <c r="D5" s="441"/>
      <c r="E5" s="441"/>
      <c r="F5" s="441"/>
      <c r="G5" s="298"/>
      <c r="H5" s="442" t="str">
        <f>IF(入力表!$E$12="","",入力表!$E$12)</f>
        <v>〇〇〇〇工事設計委託業務</v>
      </c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</row>
    <row r="6" spans="1:28" ht="30" customHeight="1">
      <c r="A6" s="298">
        <v>3</v>
      </c>
      <c r="B6" s="298"/>
      <c r="C6" s="441" t="s">
        <v>117</v>
      </c>
      <c r="D6" s="441"/>
      <c r="E6" s="441"/>
      <c r="F6" s="441"/>
      <c r="G6" s="298"/>
      <c r="H6" s="441" t="s">
        <v>130</v>
      </c>
      <c r="I6" s="441"/>
      <c r="J6" s="441"/>
      <c r="K6" s="298"/>
      <c r="L6" s="443" t="str">
        <f>IF(入力表!$G$14="","",入力表!$G$14)</f>
        <v>〇〇町1111</v>
      </c>
      <c r="M6" s="443"/>
      <c r="N6" s="443"/>
      <c r="O6" s="443"/>
      <c r="P6" s="443"/>
      <c r="Q6" s="443"/>
      <c r="R6" s="443"/>
      <c r="S6" s="444"/>
      <c r="T6" s="444"/>
      <c r="U6" s="298"/>
      <c r="V6" s="298"/>
      <c r="W6" s="298"/>
      <c r="X6" s="298"/>
      <c r="Y6" s="298"/>
      <c r="Z6" s="298"/>
      <c r="AA6" s="298"/>
      <c r="AB6" s="298"/>
    </row>
    <row r="7" spans="1:28" ht="30" customHeight="1">
      <c r="A7" s="298">
        <v>4</v>
      </c>
      <c r="B7" s="298"/>
      <c r="C7" s="445" t="s">
        <v>317</v>
      </c>
      <c r="D7" s="445"/>
      <c r="E7" s="445"/>
      <c r="F7" s="445"/>
      <c r="G7" s="298"/>
      <c r="H7" s="298"/>
      <c r="I7" s="298"/>
      <c r="J7" s="446">
        <f>IF(入力表!$N$21="",入力表!$E$21,入力表!$N$21)</f>
        <v>1234500</v>
      </c>
      <c r="K7" s="446"/>
      <c r="L7" s="446"/>
      <c r="M7" s="446"/>
      <c r="N7" s="446"/>
      <c r="O7" s="446"/>
      <c r="P7" s="446"/>
      <c r="Q7" s="444" t="s">
        <v>151</v>
      </c>
      <c r="R7" s="444"/>
      <c r="S7" s="300"/>
      <c r="T7" s="300"/>
      <c r="U7" s="298"/>
      <c r="V7" s="298"/>
      <c r="W7" s="298"/>
      <c r="X7" s="298"/>
      <c r="Y7" s="298"/>
      <c r="Z7" s="298"/>
      <c r="AA7" s="298"/>
      <c r="AB7" s="298"/>
    </row>
    <row r="8" spans="1:28" ht="30" customHeight="1">
      <c r="A8" s="298">
        <v>5</v>
      </c>
      <c r="B8" s="298"/>
      <c r="C8" s="441" t="s">
        <v>318</v>
      </c>
      <c r="D8" s="441"/>
      <c r="E8" s="441"/>
      <c r="F8" s="441"/>
      <c r="G8" s="298"/>
      <c r="H8" s="441" t="s">
        <v>274</v>
      </c>
      <c r="I8" s="441"/>
      <c r="J8" s="444">
        <f>IF(入力表!$F$23="","",入力表!$F$23)</f>
        <v>1</v>
      </c>
      <c r="K8" s="444"/>
      <c r="L8" s="300" t="s">
        <v>33</v>
      </c>
      <c r="M8" s="444">
        <f>IF(入力表!$H$23="","",入力表!$H$23)</f>
        <v>1</v>
      </c>
      <c r="N8" s="444"/>
      <c r="O8" s="300" t="s">
        <v>72</v>
      </c>
      <c r="P8" s="444">
        <f>IF(入力表!$J$23="","",入力表!$J$23)</f>
        <v>1</v>
      </c>
      <c r="Q8" s="444"/>
      <c r="R8" s="300" t="s">
        <v>34</v>
      </c>
      <c r="S8" s="298"/>
      <c r="T8" s="298"/>
      <c r="U8" s="298"/>
      <c r="V8" s="298"/>
      <c r="W8" s="298"/>
      <c r="X8" s="298"/>
      <c r="Y8" s="298"/>
      <c r="Z8" s="298"/>
      <c r="AA8" s="298"/>
      <c r="AB8" s="298"/>
    </row>
    <row r="9" spans="1:28" ht="30" customHeight="1">
      <c r="A9" s="298">
        <v>6</v>
      </c>
      <c r="B9" s="298"/>
      <c r="C9" s="441" t="s">
        <v>251</v>
      </c>
      <c r="D9" s="441"/>
      <c r="E9" s="441"/>
      <c r="F9" s="441"/>
      <c r="G9" s="298"/>
      <c r="H9" s="441" t="s">
        <v>274</v>
      </c>
      <c r="I9" s="441"/>
      <c r="J9" s="444">
        <f>IF(入力表!$F$25="","",入力表!$F$25)</f>
        <v>2</v>
      </c>
      <c r="K9" s="444"/>
      <c r="L9" s="300" t="s">
        <v>33</v>
      </c>
      <c r="M9" s="444">
        <f>IF(入力表!$H$25="","",入力表!$H$25)</f>
        <v>2</v>
      </c>
      <c r="N9" s="444"/>
      <c r="O9" s="300" t="s">
        <v>72</v>
      </c>
      <c r="P9" s="444">
        <f>IF(入力表!$J$25="","",入力表!$J$25)</f>
        <v>2</v>
      </c>
      <c r="Q9" s="444"/>
      <c r="R9" s="300" t="s">
        <v>34</v>
      </c>
      <c r="S9" s="444" t="s">
        <v>319</v>
      </c>
      <c r="T9" s="444"/>
      <c r="U9" s="298"/>
      <c r="V9" s="298"/>
      <c r="W9" s="298"/>
      <c r="X9" s="298"/>
      <c r="Y9" s="298"/>
      <c r="Z9" s="298"/>
      <c r="AA9" s="298"/>
      <c r="AB9" s="298"/>
    </row>
    <row r="10" spans="1:28" ht="30" customHeight="1">
      <c r="A10" s="298"/>
      <c r="B10" s="298"/>
      <c r="C10" s="299"/>
      <c r="D10" s="299"/>
      <c r="E10" s="299"/>
      <c r="F10" s="299"/>
      <c r="G10" s="298"/>
      <c r="H10" s="441" t="s">
        <v>274</v>
      </c>
      <c r="I10" s="441"/>
      <c r="J10" s="444">
        <f>IF(入力表!$O$26="",入力表!$F$26,入力表!$O$26)</f>
        <v>3</v>
      </c>
      <c r="K10" s="444"/>
      <c r="L10" s="300" t="s">
        <v>33</v>
      </c>
      <c r="M10" s="444">
        <f>IF(入力表!$Q$26="",入力表!$H$26,入力表!$Q$26)</f>
        <v>3</v>
      </c>
      <c r="N10" s="444"/>
      <c r="O10" s="300" t="s">
        <v>72</v>
      </c>
      <c r="P10" s="444">
        <f>IF(入力表!$S$26="",入力表!$J$26,入力表!$S$26)</f>
        <v>3</v>
      </c>
      <c r="Q10" s="444"/>
      <c r="R10" s="300" t="s">
        <v>34</v>
      </c>
      <c r="S10" s="444" t="s">
        <v>320</v>
      </c>
      <c r="T10" s="444"/>
      <c r="U10" s="298"/>
      <c r="V10" s="298"/>
      <c r="W10" s="298"/>
      <c r="X10" s="298"/>
      <c r="Y10" s="298"/>
      <c r="Z10" s="298"/>
      <c r="AA10" s="298"/>
      <c r="AB10" s="298"/>
    </row>
    <row r="11" spans="1:28" ht="30" customHeight="1">
      <c r="A11" s="298">
        <v>7</v>
      </c>
      <c r="B11" s="298"/>
      <c r="C11" s="441" t="s">
        <v>321</v>
      </c>
      <c r="D11" s="441"/>
      <c r="E11" s="441"/>
      <c r="F11" s="441"/>
      <c r="G11" s="298"/>
      <c r="H11" s="441" t="s">
        <v>274</v>
      </c>
      <c r="I11" s="441"/>
      <c r="J11" s="444">
        <f>IF(入力表!$F$29="","",入力表!$F$29)</f>
        <v>4</v>
      </c>
      <c r="K11" s="444"/>
      <c r="L11" s="300" t="s">
        <v>33</v>
      </c>
      <c r="M11" s="444">
        <f>IF(入力表!$H$29="","",入力表!$H$29)</f>
        <v>4</v>
      </c>
      <c r="N11" s="444"/>
      <c r="O11" s="300" t="s">
        <v>72</v>
      </c>
      <c r="P11" s="444">
        <f>IF(入力表!$J$29="","",入力表!$J$29)</f>
        <v>4</v>
      </c>
      <c r="Q11" s="444"/>
      <c r="R11" s="300" t="s">
        <v>34</v>
      </c>
      <c r="S11" s="298"/>
      <c r="T11" s="298"/>
      <c r="U11" s="298"/>
      <c r="V11" s="298"/>
      <c r="W11" s="298"/>
      <c r="X11" s="298"/>
      <c r="Y11" s="298"/>
      <c r="Z11" s="298"/>
      <c r="AA11" s="298"/>
      <c r="AB11" s="298"/>
    </row>
    <row r="12" spans="1:28" ht="30" customHeight="1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</row>
    <row r="13" spans="1:28" ht="30" customHeight="1">
      <c r="A13" s="298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</row>
    <row r="14" spans="1:28" ht="30" customHeight="1">
      <c r="A14" s="298"/>
      <c r="B14" s="298"/>
      <c r="C14" s="298"/>
      <c r="D14" s="298"/>
      <c r="E14" s="298"/>
      <c r="F14" s="298"/>
      <c r="G14" s="441" t="s">
        <v>322</v>
      </c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298"/>
      <c r="U14" s="298"/>
      <c r="V14" s="298"/>
      <c r="W14" s="298"/>
      <c r="X14" s="298"/>
      <c r="Y14" s="298"/>
      <c r="Z14" s="298"/>
      <c r="AA14" s="298"/>
      <c r="AB14" s="298"/>
    </row>
    <row r="15" spans="1:28" ht="30" customHeight="1">
      <c r="A15" s="298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</row>
    <row r="16" spans="1:28" ht="30" customHeight="1">
      <c r="A16" s="298"/>
      <c r="B16" s="298"/>
      <c r="C16" s="298"/>
      <c r="D16" s="298"/>
      <c r="E16" s="298"/>
      <c r="F16" s="298"/>
      <c r="G16" s="298"/>
      <c r="H16" s="441" t="s">
        <v>274</v>
      </c>
      <c r="I16" s="441"/>
      <c r="J16" s="444">
        <f>IF(入力表!$F$30="","",入力表!$F$30)</f>
        <v>5</v>
      </c>
      <c r="K16" s="444"/>
      <c r="L16" s="300" t="s">
        <v>33</v>
      </c>
      <c r="M16" s="444">
        <f>IF(入力表!$H$30="","",入力表!$H$30)</f>
        <v>5</v>
      </c>
      <c r="N16" s="444"/>
      <c r="O16" s="300" t="s">
        <v>72</v>
      </c>
      <c r="P16" s="444">
        <f>IF(入力表!$J$30="","",入力表!$J$30)</f>
        <v>5</v>
      </c>
      <c r="Q16" s="444"/>
      <c r="R16" s="300" t="s">
        <v>34</v>
      </c>
      <c r="S16" s="298"/>
      <c r="T16" s="298"/>
      <c r="U16" s="298"/>
      <c r="V16" s="298"/>
      <c r="W16" s="298"/>
      <c r="X16" s="298"/>
      <c r="Y16" s="298"/>
      <c r="Z16" s="298"/>
      <c r="AA16" s="298"/>
      <c r="AB16" s="298"/>
    </row>
    <row r="17" spans="1:28" ht="30" customHeight="1">
      <c r="A17" s="298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</row>
    <row r="18" spans="1:28" ht="30" customHeight="1">
      <c r="A18" s="298"/>
      <c r="B18" s="298"/>
      <c r="C18" s="298"/>
      <c r="D18" s="298"/>
      <c r="E18" s="298"/>
      <c r="F18" s="298"/>
      <c r="G18" s="298"/>
      <c r="H18" s="298"/>
      <c r="I18" s="441" t="s">
        <v>9</v>
      </c>
      <c r="J18" s="441"/>
      <c r="K18" s="441"/>
      <c r="L18" s="441"/>
      <c r="M18" s="441"/>
      <c r="N18" s="298"/>
      <c r="O18" s="458" t="str">
        <f>IF(入力表!$E$16="","",入力表!$E$16)</f>
        <v>八代市〇〇町2222</v>
      </c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</row>
    <row r="19" spans="1:28" ht="30" customHeight="1">
      <c r="A19" s="298"/>
      <c r="B19" s="298"/>
      <c r="C19" s="298"/>
      <c r="D19" s="298"/>
      <c r="E19" s="298"/>
      <c r="F19" s="298"/>
      <c r="G19" s="298"/>
      <c r="H19" s="298"/>
      <c r="I19" s="441" t="s">
        <v>163</v>
      </c>
      <c r="J19" s="441"/>
      <c r="K19" s="441"/>
      <c r="L19" s="441"/>
      <c r="M19" s="441"/>
      <c r="N19" s="298"/>
      <c r="O19" s="458" t="str">
        <f>IF(入力表!$E$17="","",入力表!$E$17)</f>
        <v>株式会社　〇〇〇設計室</v>
      </c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</row>
    <row r="20" spans="1:28" ht="30" customHeight="1">
      <c r="A20" s="298"/>
      <c r="B20" s="298"/>
      <c r="C20" s="298"/>
      <c r="D20" s="298"/>
      <c r="E20" s="298"/>
      <c r="F20" s="298"/>
      <c r="G20" s="298"/>
      <c r="H20" s="298"/>
      <c r="I20" s="441" t="s">
        <v>11</v>
      </c>
      <c r="J20" s="441"/>
      <c r="K20" s="441"/>
      <c r="L20" s="441"/>
      <c r="M20" s="441"/>
      <c r="N20" s="298"/>
      <c r="O20" s="458" t="str">
        <f>IF(入力表!$E$19="","",IF(入力表!$E$18="",入力表!$E$19,CONCATENATE(入力表!$E$18,"　",入力表!$E$19)))</f>
        <v>代表取締役　〇〇　〇〇〇</v>
      </c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44"/>
      <c r="AB20" s="444"/>
    </row>
    <row r="21" spans="1:28" ht="30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</row>
    <row r="22" spans="1:28" ht="30" customHeight="1">
      <c r="A22" s="298" t="s">
        <v>323</v>
      </c>
      <c r="B22" s="298"/>
      <c r="C22" s="298"/>
      <c r="D22" s="301"/>
      <c r="E22" s="301" t="s">
        <v>324</v>
      </c>
      <c r="F22" s="298"/>
      <c r="G22" s="301"/>
      <c r="H22" s="298"/>
      <c r="I22" s="301"/>
      <c r="J22" s="301"/>
      <c r="K22" s="298"/>
      <c r="L22" s="301"/>
      <c r="M22" s="301"/>
      <c r="N22" s="301"/>
      <c r="O22" s="301"/>
      <c r="P22" s="301"/>
      <c r="Q22" s="301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</row>
    <row r="23" spans="1:28" ht="13.5" customHeight="1">
      <c r="A23" s="298"/>
      <c r="B23" s="298"/>
      <c r="C23" s="302"/>
      <c r="D23" s="302"/>
      <c r="E23" s="302"/>
      <c r="F23" s="302"/>
      <c r="G23" s="301"/>
      <c r="H23" s="302"/>
      <c r="I23" s="302"/>
      <c r="J23" s="302"/>
      <c r="K23" s="302"/>
      <c r="L23" s="302"/>
      <c r="M23" s="302"/>
      <c r="N23" s="302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</row>
    <row r="24" spans="1:28" ht="14.25" customHeight="1" thickBot="1">
      <c r="A24" s="298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</row>
    <row r="25" spans="1:28" ht="30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303"/>
      <c r="M25" s="457" t="str">
        <f>IF(入力表!$E$6="","",入力表!$E$6)</f>
        <v>営繕課</v>
      </c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304"/>
      <c r="AB25" s="298"/>
    </row>
    <row r="26" spans="1:28" ht="30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450" t="s">
        <v>325</v>
      </c>
      <c r="M26" s="448"/>
      <c r="N26" s="448"/>
      <c r="O26" s="448"/>
      <c r="P26" s="448" t="s">
        <v>182</v>
      </c>
      <c r="Q26" s="448"/>
      <c r="R26" s="448"/>
      <c r="S26" s="448"/>
      <c r="T26" s="448" t="s">
        <v>326</v>
      </c>
      <c r="U26" s="448"/>
      <c r="V26" s="448"/>
      <c r="W26" s="448"/>
      <c r="X26" s="447" t="s">
        <v>327</v>
      </c>
      <c r="Y26" s="448"/>
      <c r="Z26" s="448"/>
      <c r="AA26" s="449"/>
      <c r="AB26" s="298"/>
    </row>
    <row r="27" spans="1:28" ht="30" customHeight="1">
      <c r="A27" s="298"/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450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9"/>
      <c r="AB27" s="298"/>
    </row>
    <row r="28" spans="1:28" ht="30" customHeight="1">
      <c r="A28" s="298"/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451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5"/>
      <c r="AB28" s="298"/>
    </row>
    <row r="29" spans="1:28" ht="30" customHeight="1" thickBot="1">
      <c r="A29" s="298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453"/>
      <c r="M29" s="454"/>
      <c r="N29" s="454"/>
      <c r="O29" s="454"/>
      <c r="P29" s="454"/>
      <c r="Q29" s="454"/>
      <c r="R29" s="454"/>
      <c r="S29" s="454"/>
      <c r="T29" s="454"/>
      <c r="U29" s="454"/>
      <c r="V29" s="454"/>
      <c r="W29" s="454"/>
      <c r="X29" s="454"/>
      <c r="Y29" s="454"/>
      <c r="Z29" s="454"/>
      <c r="AA29" s="456"/>
      <c r="AB29" s="298"/>
    </row>
    <row r="30" spans="1:28" ht="30" customHeight="1"/>
    <row r="31" spans="1:28" ht="30" customHeight="1"/>
    <row r="32" spans="1:28" ht="30" customHeight="1"/>
    <row r="33" ht="30" customHeight="1"/>
  </sheetData>
  <mergeCells count="58">
    <mergeCell ref="M25:Z25"/>
    <mergeCell ref="G14:S14"/>
    <mergeCell ref="H16:I16"/>
    <mergeCell ref="J16:K16"/>
    <mergeCell ref="I19:M19"/>
    <mergeCell ref="O19:AB19"/>
    <mergeCell ref="I20:M20"/>
    <mergeCell ref="O20:Z20"/>
    <mergeCell ref="AA20:AB20"/>
    <mergeCell ref="M16:N16"/>
    <mergeCell ref="P16:Q16"/>
    <mergeCell ref="I18:M18"/>
    <mergeCell ref="O18:AB18"/>
    <mergeCell ref="X26:AA26"/>
    <mergeCell ref="L27:O29"/>
    <mergeCell ref="P27:S29"/>
    <mergeCell ref="T27:W29"/>
    <mergeCell ref="X27:AA29"/>
    <mergeCell ref="L26:O26"/>
    <mergeCell ref="P26:S26"/>
    <mergeCell ref="T26:W26"/>
    <mergeCell ref="H10:I10"/>
    <mergeCell ref="J10:K10"/>
    <mergeCell ref="M10:N10"/>
    <mergeCell ref="P10:Q10"/>
    <mergeCell ref="S10:T10"/>
    <mergeCell ref="C11:F11"/>
    <mergeCell ref="H11:I11"/>
    <mergeCell ref="J11:K11"/>
    <mergeCell ref="M11:N11"/>
    <mergeCell ref="P11:Q11"/>
    <mergeCell ref="S9:T9"/>
    <mergeCell ref="C7:F7"/>
    <mergeCell ref="J7:P7"/>
    <mergeCell ref="Q7:R7"/>
    <mergeCell ref="C8:F8"/>
    <mergeCell ref="H8:I8"/>
    <mergeCell ref="J8:K8"/>
    <mergeCell ref="M8:N8"/>
    <mergeCell ref="P8:Q8"/>
    <mergeCell ref="C9:F9"/>
    <mergeCell ref="H9:I9"/>
    <mergeCell ref="J9:K9"/>
    <mergeCell ref="M9:N9"/>
    <mergeCell ref="P9:Q9"/>
    <mergeCell ref="A2:AB2"/>
    <mergeCell ref="C4:F4"/>
    <mergeCell ref="C5:F5"/>
    <mergeCell ref="H5:AB5"/>
    <mergeCell ref="C6:F6"/>
    <mergeCell ref="H6:J6"/>
    <mergeCell ref="L6:R6"/>
    <mergeCell ref="S6:T6"/>
    <mergeCell ref="H4:J4"/>
    <mergeCell ref="K4:L4"/>
    <mergeCell ref="M4:O4"/>
    <mergeCell ref="S4:T4"/>
    <mergeCell ref="U4:V4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&amp;R&amp;"ＭＳ Ｐ明朝,標準"&amp;9様式２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I62"/>
  <sheetViews>
    <sheetView view="pageBreakPreview" zoomScaleNormal="100" zoomScaleSheetLayoutView="100" workbookViewId="0">
      <selection activeCell="O21" sqref="O21"/>
    </sheetView>
  </sheetViews>
  <sheetFormatPr defaultColWidth="7" defaultRowHeight="11.25"/>
  <cols>
    <col min="1" max="1" width="0.875" style="33" customWidth="1"/>
    <col min="2" max="61" width="2.375" style="33" customWidth="1"/>
    <col min="62" max="62" width="0.875" style="33" customWidth="1"/>
    <col min="63" max="16384" width="7" style="33"/>
  </cols>
  <sheetData>
    <row r="1" spans="2:61">
      <c r="BI1" s="312"/>
    </row>
    <row r="2" spans="2:61" ht="3.75" customHeight="1" thickBot="1">
      <c r="BI2" s="312"/>
    </row>
    <row r="3" spans="2:61" ht="24" customHeight="1">
      <c r="B3" s="472" t="s">
        <v>65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73"/>
      <c r="AS3" s="473"/>
      <c r="AT3" s="473"/>
      <c r="AU3" s="473"/>
      <c r="AV3" s="473"/>
      <c r="AW3" s="473"/>
      <c r="AX3" s="473"/>
      <c r="AY3" s="473"/>
      <c r="AZ3" s="473"/>
      <c r="BA3" s="473"/>
      <c r="BB3" s="473"/>
      <c r="BC3" s="473"/>
      <c r="BD3" s="473"/>
      <c r="BE3" s="473"/>
      <c r="BF3" s="473"/>
      <c r="BG3" s="473"/>
      <c r="BH3" s="473"/>
      <c r="BI3" s="474"/>
    </row>
    <row r="4" spans="2:61" ht="24" customHeight="1">
      <c r="B4" s="485" t="s">
        <v>57</v>
      </c>
      <c r="C4" s="470"/>
      <c r="D4" s="470"/>
      <c r="E4" s="470"/>
      <c r="F4" s="471"/>
      <c r="G4" s="486" t="str">
        <f>IF(入力表!F8="","","令和"&amp;入力表!$F$8&amp;"年度 "&amp;入力表!$E$10&amp;" "&amp;入力表!$F$10&amp;" 第"&amp;入力表!$I$10&amp;"号")</f>
        <v>令和4年度 営 委 第1号</v>
      </c>
      <c r="H4" s="487"/>
      <c r="I4" s="487"/>
      <c r="J4" s="487"/>
      <c r="K4" s="487"/>
      <c r="L4" s="487"/>
      <c r="M4" s="487"/>
      <c r="N4" s="487"/>
      <c r="O4" s="488"/>
      <c r="P4" s="469" t="s">
        <v>56</v>
      </c>
      <c r="Q4" s="470"/>
      <c r="R4" s="470"/>
      <c r="S4" s="470"/>
      <c r="T4" s="471"/>
      <c r="U4" s="459" t="str">
        <f>IF(入力表!$E$12="","",入力表!$E$12)</f>
        <v>〇〇〇〇工事設計委託業務</v>
      </c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461"/>
      <c r="AK4" s="461"/>
      <c r="AL4" s="460"/>
      <c r="AM4" s="475" t="s">
        <v>192</v>
      </c>
      <c r="AN4" s="476"/>
      <c r="AO4" s="476"/>
      <c r="AP4" s="476"/>
      <c r="AQ4" s="477"/>
      <c r="AR4" s="177"/>
      <c r="AS4" s="463" t="str">
        <f>IF(入力表!$E$16="","",入力表!$E$16)</f>
        <v>八代市〇〇町2222</v>
      </c>
      <c r="AT4" s="463"/>
      <c r="AU4" s="463"/>
      <c r="AV4" s="463"/>
      <c r="AW4" s="463"/>
      <c r="AX4" s="463"/>
      <c r="AY4" s="463"/>
      <c r="AZ4" s="463"/>
      <c r="BA4" s="463"/>
      <c r="BB4" s="463"/>
      <c r="BC4" s="463"/>
      <c r="BD4" s="463"/>
      <c r="BE4" s="463"/>
      <c r="BF4" s="463"/>
      <c r="BG4" s="463"/>
      <c r="BH4" s="18"/>
      <c r="BI4" s="178"/>
    </row>
    <row r="5" spans="2:61" ht="24" customHeight="1">
      <c r="B5" s="484" t="s">
        <v>64</v>
      </c>
      <c r="C5" s="467"/>
      <c r="D5" s="467"/>
      <c r="E5" s="467"/>
      <c r="F5" s="468"/>
      <c r="G5" s="175"/>
      <c r="H5" s="34" t="s">
        <v>71</v>
      </c>
      <c r="I5" s="461" t="s">
        <v>190</v>
      </c>
      <c r="J5" s="461"/>
      <c r="K5" s="462">
        <f>IF(入力表!$F$25="","",入力表!$F$25)</f>
        <v>2</v>
      </c>
      <c r="L5" s="462"/>
      <c r="M5" s="34" t="s">
        <v>33</v>
      </c>
      <c r="N5" s="462">
        <f>IF(入力表!$H$25="","",入力表!$H$25)</f>
        <v>2</v>
      </c>
      <c r="O5" s="462"/>
      <c r="P5" s="34" t="s">
        <v>155</v>
      </c>
      <c r="Q5" s="462">
        <f>IF(入力表!$J$23="","",入力表!$J$23)</f>
        <v>1</v>
      </c>
      <c r="R5" s="462"/>
      <c r="S5" s="34" t="s">
        <v>34</v>
      </c>
      <c r="T5" s="176"/>
      <c r="U5" s="466" t="s">
        <v>66</v>
      </c>
      <c r="V5" s="467"/>
      <c r="W5" s="467"/>
      <c r="X5" s="467"/>
      <c r="Y5" s="468"/>
      <c r="Z5" s="466" t="str">
        <f>IF(入力表!$G$14="","八代市","八代市"&amp;入力表!$G$14)</f>
        <v>八代市〇〇町1111</v>
      </c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8"/>
      <c r="AM5" s="478"/>
      <c r="AN5" s="479"/>
      <c r="AO5" s="479"/>
      <c r="AP5" s="479"/>
      <c r="AQ5" s="480"/>
      <c r="AR5" s="179"/>
      <c r="AS5" s="464" t="str">
        <f>IF(入力表!$E$17="","",入力表!$E$17)</f>
        <v>株式会社　〇〇〇設計室</v>
      </c>
      <c r="AT5" s="464"/>
      <c r="AU5" s="464"/>
      <c r="AV5" s="464"/>
      <c r="AW5" s="464"/>
      <c r="AX5" s="464"/>
      <c r="AY5" s="464"/>
      <c r="AZ5" s="464"/>
      <c r="BA5" s="464"/>
      <c r="BB5" s="464"/>
      <c r="BC5" s="464"/>
      <c r="BD5" s="464"/>
      <c r="BE5" s="464"/>
      <c r="BF5" s="464"/>
      <c r="BG5" s="464"/>
      <c r="BI5" s="180"/>
    </row>
    <row r="6" spans="2:61" ht="24" customHeight="1">
      <c r="B6" s="485"/>
      <c r="C6" s="470"/>
      <c r="D6" s="470"/>
      <c r="E6" s="470"/>
      <c r="F6" s="471"/>
      <c r="G6" s="175"/>
      <c r="H6" s="34" t="s">
        <v>153</v>
      </c>
      <c r="I6" s="461" t="s">
        <v>190</v>
      </c>
      <c r="J6" s="461"/>
      <c r="K6" s="462">
        <f>IF(入力表!$F$26="","",入力表!$F$26)</f>
        <v>3</v>
      </c>
      <c r="L6" s="462"/>
      <c r="M6" s="34" t="s">
        <v>33</v>
      </c>
      <c r="N6" s="462">
        <f>IF(入力表!$H$26="","",入力表!$H$26)</f>
        <v>3</v>
      </c>
      <c r="O6" s="462"/>
      <c r="P6" s="34" t="s">
        <v>155</v>
      </c>
      <c r="Q6" s="462">
        <f>IF(入力表!$J$26="","",入力表!$J$26)</f>
        <v>3</v>
      </c>
      <c r="R6" s="462"/>
      <c r="S6" s="34" t="s">
        <v>34</v>
      </c>
      <c r="T6" s="176"/>
      <c r="U6" s="469"/>
      <c r="V6" s="470"/>
      <c r="W6" s="470"/>
      <c r="X6" s="470"/>
      <c r="Y6" s="471"/>
      <c r="Z6" s="469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1"/>
      <c r="AM6" s="481"/>
      <c r="AN6" s="482"/>
      <c r="AO6" s="482"/>
      <c r="AP6" s="482"/>
      <c r="AQ6" s="483"/>
      <c r="AR6" s="107"/>
      <c r="AS6" s="465" t="str">
        <f>IF(入力表!$E$19="","",入力表!$E$19)</f>
        <v>代表取締役　〇〇　〇〇〇</v>
      </c>
      <c r="AT6" s="465"/>
      <c r="AU6" s="465"/>
      <c r="AV6" s="465"/>
      <c r="AW6" s="465"/>
      <c r="AX6" s="465"/>
      <c r="AY6" s="465"/>
      <c r="AZ6" s="465"/>
      <c r="BA6" s="465"/>
      <c r="BB6" s="465"/>
      <c r="BC6" s="465"/>
      <c r="BD6" s="465"/>
      <c r="BE6" s="465"/>
      <c r="BF6" s="465"/>
      <c r="BG6" s="465"/>
      <c r="BH6" s="28"/>
      <c r="BI6" s="181"/>
    </row>
    <row r="7" spans="2:61" ht="24" customHeight="1">
      <c r="B7" s="484" t="s">
        <v>54</v>
      </c>
      <c r="C7" s="467"/>
      <c r="D7" s="467"/>
      <c r="E7" s="468"/>
      <c r="F7" s="466" t="s">
        <v>55</v>
      </c>
      <c r="G7" s="467"/>
      <c r="H7" s="467"/>
      <c r="I7" s="467"/>
      <c r="J7" s="467"/>
      <c r="K7" s="467"/>
      <c r="L7" s="468"/>
      <c r="M7" s="489" t="s">
        <v>106</v>
      </c>
      <c r="N7" s="490"/>
      <c r="O7" s="459" t="s">
        <v>72</v>
      </c>
      <c r="P7" s="460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34"/>
      <c r="BG7" s="34"/>
      <c r="BH7" s="34"/>
      <c r="BI7" s="35"/>
    </row>
    <row r="8" spans="2:61" ht="24" customHeight="1">
      <c r="B8" s="485"/>
      <c r="C8" s="470"/>
      <c r="D8" s="470"/>
      <c r="E8" s="471"/>
      <c r="F8" s="469"/>
      <c r="G8" s="470"/>
      <c r="H8" s="470"/>
      <c r="I8" s="470"/>
      <c r="J8" s="470"/>
      <c r="K8" s="470"/>
      <c r="L8" s="471"/>
      <c r="M8" s="491"/>
      <c r="N8" s="492"/>
      <c r="O8" s="459" t="s">
        <v>34</v>
      </c>
      <c r="P8" s="460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34"/>
      <c r="BG8" s="34"/>
      <c r="BH8" s="34"/>
      <c r="BI8" s="35"/>
    </row>
    <row r="9" spans="2:61" ht="24" customHeight="1">
      <c r="B9" s="36"/>
      <c r="F9" s="37"/>
      <c r="G9" s="38"/>
      <c r="H9" s="38"/>
      <c r="I9" s="38"/>
      <c r="J9" s="38"/>
      <c r="K9" s="38"/>
      <c r="L9" s="39"/>
      <c r="M9" s="40"/>
      <c r="N9" s="41"/>
      <c r="O9" s="41"/>
      <c r="P9" s="42"/>
      <c r="Q9" s="43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5"/>
      <c r="BG9" s="45"/>
      <c r="BH9" s="45"/>
      <c r="BI9" s="46"/>
    </row>
    <row r="10" spans="2:61" ht="24" customHeight="1">
      <c r="B10" s="36"/>
      <c r="F10" s="47"/>
      <c r="G10" s="48"/>
      <c r="H10" s="48"/>
      <c r="I10" s="48"/>
      <c r="J10" s="48"/>
      <c r="K10" s="48"/>
      <c r="L10" s="49"/>
      <c r="M10" s="47"/>
      <c r="N10" s="48"/>
      <c r="O10" s="48"/>
      <c r="P10" s="49"/>
      <c r="Q10" s="50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2"/>
    </row>
    <row r="11" spans="2:61" ht="24" customHeight="1">
      <c r="B11" s="36"/>
      <c r="F11" s="47"/>
      <c r="G11" s="48"/>
      <c r="H11" s="48"/>
      <c r="I11" s="48"/>
      <c r="J11" s="48"/>
      <c r="K11" s="48"/>
      <c r="L11" s="49"/>
      <c r="M11" s="47"/>
      <c r="N11" s="48"/>
      <c r="O11" s="48"/>
      <c r="P11" s="49"/>
      <c r="Q11" s="50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2"/>
    </row>
    <row r="12" spans="2:61" ht="24" customHeight="1">
      <c r="B12" s="36"/>
      <c r="F12" s="47"/>
      <c r="G12" s="48"/>
      <c r="H12" s="48"/>
      <c r="I12" s="48"/>
      <c r="J12" s="48"/>
      <c r="K12" s="48"/>
      <c r="L12" s="49"/>
      <c r="M12" s="47"/>
      <c r="N12" s="48"/>
      <c r="O12" s="48"/>
      <c r="P12" s="49"/>
      <c r="Q12" s="50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2"/>
    </row>
    <row r="13" spans="2:61" ht="24" customHeight="1">
      <c r="B13" s="36"/>
      <c r="F13" s="47"/>
      <c r="G13" s="48"/>
      <c r="H13" s="48"/>
      <c r="I13" s="48"/>
      <c r="J13" s="48"/>
      <c r="K13" s="48"/>
      <c r="L13" s="49"/>
      <c r="M13" s="47"/>
      <c r="N13" s="48"/>
      <c r="O13" s="48"/>
      <c r="P13" s="49"/>
      <c r="Q13" s="50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2"/>
    </row>
    <row r="14" spans="2:61" ht="24" customHeight="1">
      <c r="B14" s="36"/>
      <c r="F14" s="47"/>
      <c r="G14" s="48"/>
      <c r="H14" s="48"/>
      <c r="I14" s="48"/>
      <c r="J14" s="48"/>
      <c r="K14" s="48"/>
      <c r="L14" s="49"/>
      <c r="M14" s="47"/>
      <c r="N14" s="48"/>
      <c r="O14" s="48"/>
      <c r="P14" s="49"/>
      <c r="Q14" s="50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2"/>
    </row>
    <row r="15" spans="2:61" ht="24" customHeight="1">
      <c r="B15" s="36"/>
      <c r="F15" s="47"/>
      <c r="G15" s="48"/>
      <c r="H15" s="48"/>
      <c r="I15" s="48"/>
      <c r="J15" s="48"/>
      <c r="K15" s="48"/>
      <c r="L15" s="49"/>
      <c r="M15" s="47"/>
      <c r="N15" s="48"/>
      <c r="O15" s="48"/>
      <c r="P15" s="49"/>
      <c r="Q15" s="50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2"/>
    </row>
    <row r="16" spans="2:61" ht="24" customHeight="1">
      <c r="B16" s="36"/>
      <c r="F16" s="47"/>
      <c r="G16" s="48"/>
      <c r="H16" s="48"/>
      <c r="I16" s="48"/>
      <c r="J16" s="48"/>
      <c r="K16" s="48"/>
      <c r="L16" s="49"/>
      <c r="M16" s="47"/>
      <c r="N16" s="48"/>
      <c r="O16" s="48"/>
      <c r="P16" s="49"/>
      <c r="Q16" s="50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2"/>
    </row>
    <row r="17" spans="2:61" ht="24" customHeight="1">
      <c r="B17" s="36"/>
      <c r="F17" s="47"/>
      <c r="G17" s="48"/>
      <c r="H17" s="48"/>
      <c r="I17" s="48"/>
      <c r="J17" s="48"/>
      <c r="K17" s="48"/>
      <c r="L17" s="49"/>
      <c r="M17" s="47"/>
      <c r="N17" s="48"/>
      <c r="O17" s="48"/>
      <c r="P17" s="49"/>
      <c r="Q17" s="50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2"/>
    </row>
    <row r="18" spans="2:61" ht="24" customHeight="1">
      <c r="B18" s="36"/>
      <c r="F18" s="47"/>
      <c r="G18" s="48"/>
      <c r="H18" s="48"/>
      <c r="I18" s="48"/>
      <c r="J18" s="48"/>
      <c r="K18" s="48"/>
      <c r="L18" s="49"/>
      <c r="M18" s="47"/>
      <c r="N18" s="48"/>
      <c r="O18" s="48"/>
      <c r="P18" s="49"/>
      <c r="Q18" s="50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2"/>
    </row>
    <row r="19" spans="2:61" ht="24" customHeight="1">
      <c r="B19" s="36"/>
      <c r="F19" s="47"/>
      <c r="G19" s="48"/>
      <c r="H19" s="48"/>
      <c r="I19" s="48"/>
      <c r="J19" s="48"/>
      <c r="K19" s="48"/>
      <c r="L19" s="49"/>
      <c r="M19" s="47"/>
      <c r="N19" s="48"/>
      <c r="O19" s="48"/>
      <c r="P19" s="49"/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2"/>
    </row>
    <row r="20" spans="2:61" ht="24" customHeight="1">
      <c r="B20" s="36"/>
      <c r="F20" s="47"/>
      <c r="G20" s="48"/>
      <c r="H20" s="48"/>
      <c r="I20" s="48"/>
      <c r="J20" s="48"/>
      <c r="K20" s="48"/>
      <c r="L20" s="48"/>
      <c r="M20" s="47"/>
      <c r="N20" s="48"/>
      <c r="O20" s="48"/>
      <c r="P20" s="49"/>
      <c r="Q20" s="53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2"/>
    </row>
    <row r="21" spans="2:61" ht="24" customHeight="1">
      <c r="B21" s="36"/>
      <c r="F21" s="47"/>
      <c r="G21" s="48"/>
      <c r="H21" s="48"/>
      <c r="I21" s="48"/>
      <c r="J21" s="48"/>
      <c r="K21" s="48"/>
      <c r="L21" s="48"/>
      <c r="M21" s="47"/>
      <c r="N21" s="48"/>
      <c r="O21" s="48"/>
      <c r="P21" s="49"/>
      <c r="Q21" s="53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2"/>
    </row>
    <row r="22" spans="2:61" ht="24" customHeight="1">
      <c r="B22" s="36"/>
      <c r="F22" s="47"/>
      <c r="G22" s="48"/>
      <c r="H22" s="48"/>
      <c r="I22" s="48"/>
      <c r="J22" s="48"/>
      <c r="K22" s="48"/>
      <c r="L22" s="48"/>
      <c r="M22" s="47"/>
      <c r="N22" s="48"/>
      <c r="O22" s="48"/>
      <c r="P22" s="49"/>
      <c r="Q22" s="53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2"/>
    </row>
    <row r="23" spans="2:61" ht="24" customHeight="1">
      <c r="B23" s="36"/>
      <c r="F23" s="47"/>
      <c r="G23" s="48"/>
      <c r="H23" s="48"/>
      <c r="I23" s="48"/>
      <c r="J23" s="48"/>
      <c r="K23" s="48"/>
      <c r="L23" s="48"/>
      <c r="M23" s="47"/>
      <c r="N23" s="48"/>
      <c r="O23" s="48"/>
      <c r="P23" s="49"/>
      <c r="Q23" s="53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2"/>
    </row>
    <row r="24" spans="2:61" ht="24" customHeight="1">
      <c r="B24" s="36"/>
      <c r="F24" s="54"/>
      <c r="G24" s="55"/>
      <c r="H24" s="55"/>
      <c r="I24" s="55"/>
      <c r="J24" s="55"/>
      <c r="K24" s="55"/>
      <c r="L24" s="55"/>
      <c r="M24" s="54"/>
      <c r="N24" s="55"/>
      <c r="O24" s="55"/>
      <c r="P24" s="56"/>
      <c r="Q24" s="57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9"/>
      <c r="BI24" s="60"/>
    </row>
    <row r="25" spans="2:61" ht="24" customHeight="1" thickBot="1">
      <c r="B25" s="61"/>
      <c r="C25" s="62"/>
      <c r="D25" s="62"/>
      <c r="E25" s="62"/>
      <c r="F25" s="63"/>
      <c r="G25" s="64"/>
      <c r="H25" s="64"/>
      <c r="I25" s="64"/>
      <c r="J25" s="64"/>
      <c r="K25" s="64"/>
      <c r="L25" s="64"/>
      <c r="M25" s="63"/>
      <c r="N25" s="64"/>
      <c r="O25" s="64"/>
      <c r="P25" s="65"/>
      <c r="Q25" s="66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8"/>
      <c r="BI25" s="69"/>
    </row>
    <row r="26" spans="2:61" ht="13.5" customHeight="1"/>
    <row r="27" spans="2:61" ht="13.5" customHeight="1"/>
    <row r="28" spans="2:61" ht="13.5" customHeight="1"/>
    <row r="29" spans="2:61" ht="13.5" customHeight="1"/>
    <row r="30" spans="2:61" ht="13.5" customHeight="1"/>
    <row r="31" spans="2:61" ht="13.5" customHeight="1"/>
    <row r="32" spans="2:6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</sheetData>
  <mergeCells count="25">
    <mergeCell ref="B3:BI3"/>
    <mergeCell ref="AM4:AQ6"/>
    <mergeCell ref="B7:E8"/>
    <mergeCell ref="F7:L8"/>
    <mergeCell ref="U4:AL4"/>
    <mergeCell ref="B4:F4"/>
    <mergeCell ref="B5:F6"/>
    <mergeCell ref="P4:T4"/>
    <mergeCell ref="I5:J5"/>
    <mergeCell ref="K5:L5"/>
    <mergeCell ref="G4:O4"/>
    <mergeCell ref="N5:O5"/>
    <mergeCell ref="Q5:R5"/>
    <mergeCell ref="Q6:R6"/>
    <mergeCell ref="M7:N8"/>
    <mergeCell ref="O8:P8"/>
    <mergeCell ref="O7:P7"/>
    <mergeCell ref="I6:J6"/>
    <mergeCell ref="K6:L6"/>
    <mergeCell ref="N6:O6"/>
    <mergeCell ref="AS4:BG4"/>
    <mergeCell ref="AS5:BG5"/>
    <mergeCell ref="AS6:BG6"/>
    <mergeCell ref="U5:Y6"/>
    <mergeCell ref="Z5:AL6"/>
  </mergeCells>
  <phoneticPr fontId="2"/>
  <printOptions horizontalCentered="1" verticalCentered="1"/>
  <pageMargins left="0.19685039370078741" right="0.19685039370078741" top="0.78740157480314965" bottom="0.39370078740157483" header="0.51181102362204722" footer="0.51181102362204722"/>
  <pageSetup paperSize="9" scale="99" orientation="landscape" r:id="rId1"/>
  <headerFooter alignWithMargins="0">
    <oddHeader>&amp;R&amp;"ＭＳ Ｐ明朝,標準"&amp;9様式３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42"/>
  <sheetViews>
    <sheetView view="pageBreakPreview" zoomScaleNormal="70" zoomScaleSheetLayoutView="100" workbookViewId="0">
      <selection activeCell="O21" sqref="O21"/>
    </sheetView>
  </sheetViews>
  <sheetFormatPr defaultRowHeight="14.25"/>
  <cols>
    <col min="1" max="1" width="3.625" style="70" customWidth="1"/>
    <col min="2" max="2" width="5.125" style="70" bestFit="1" customWidth="1"/>
    <col min="3" max="3" width="16.625" style="70" customWidth="1"/>
    <col min="4" max="4" width="2.625" style="70" customWidth="1"/>
    <col min="5" max="5" width="3.625" style="70" customWidth="1"/>
    <col min="6" max="6" width="2.625" style="70" customWidth="1"/>
    <col min="7" max="7" width="5.125" style="70" bestFit="1" customWidth="1"/>
    <col min="8" max="8" width="5.625" style="70" customWidth="1"/>
    <col min="9" max="9" width="3.625" style="70" customWidth="1"/>
    <col min="10" max="10" width="5.625" style="70" customWidth="1"/>
    <col min="11" max="11" width="3.625" style="70" customWidth="1"/>
    <col min="12" max="12" width="5.625" style="70" customWidth="1"/>
    <col min="13" max="13" width="3.625" style="70" customWidth="1"/>
    <col min="14" max="14" width="5.625" style="70" customWidth="1"/>
    <col min="15" max="15" width="3.625" style="70" customWidth="1"/>
    <col min="16" max="16384" width="9" style="70"/>
  </cols>
  <sheetData>
    <row r="1" spans="2:16" ht="18" customHeight="1">
      <c r="P1" s="315"/>
    </row>
    <row r="2" spans="2:16" ht="24">
      <c r="C2" s="500" t="s">
        <v>69</v>
      </c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2:16" ht="20.100000000000001" customHeight="1"/>
    <row r="4" spans="2:16" ht="20.100000000000001" customHeight="1"/>
    <row r="5" spans="2:16" ht="20.100000000000001" customHeight="1">
      <c r="B5" s="71" t="s">
        <v>70</v>
      </c>
      <c r="C5" s="70" t="s">
        <v>58</v>
      </c>
      <c r="E5" s="504" t="str">
        <f>IF(入力表!$E$12="","",入力表!$E$12)</f>
        <v>〇〇〇〇工事設計委託業務</v>
      </c>
      <c r="F5" s="504"/>
      <c r="G5" s="504"/>
      <c r="H5" s="504"/>
      <c r="I5" s="504"/>
      <c r="J5" s="504"/>
      <c r="K5" s="504"/>
      <c r="L5" s="504"/>
      <c r="M5" s="504"/>
      <c r="N5" s="504"/>
      <c r="O5" s="504"/>
    </row>
    <row r="6" spans="2:16" ht="20.100000000000001" customHeight="1">
      <c r="B6" s="71"/>
    </row>
    <row r="7" spans="2:16" ht="20.100000000000001" customHeight="1">
      <c r="E7" s="72" t="s">
        <v>71</v>
      </c>
      <c r="F7" s="72"/>
      <c r="G7" s="72" t="s">
        <v>190</v>
      </c>
      <c r="H7" s="72">
        <f>IF(入力表!$F$25="","",入力表!$F$25)</f>
        <v>2</v>
      </c>
      <c r="I7" s="72" t="s">
        <v>33</v>
      </c>
      <c r="J7" s="72">
        <f>IF(入力表!$H$25="","",入力表!$H$25)</f>
        <v>2</v>
      </c>
      <c r="K7" s="72" t="s">
        <v>72</v>
      </c>
      <c r="L7" s="72">
        <f>IF(入力表!$J$25="","",入力表!$J$25)</f>
        <v>2</v>
      </c>
      <c r="M7" s="72" t="s">
        <v>34</v>
      </c>
      <c r="N7" s="72"/>
      <c r="O7" s="72"/>
    </row>
    <row r="8" spans="2:16" ht="20.100000000000001" customHeight="1">
      <c r="B8" s="71" t="s">
        <v>73</v>
      </c>
      <c r="C8" s="70" t="s">
        <v>59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2:16" ht="20.100000000000001" customHeight="1">
      <c r="B9" s="71"/>
      <c r="E9" s="72" t="s">
        <v>74</v>
      </c>
      <c r="F9" s="72"/>
      <c r="G9" s="72" t="s">
        <v>190</v>
      </c>
      <c r="H9" s="72">
        <f>IF(入力表!$F$26="","",入力表!$F$26)</f>
        <v>3</v>
      </c>
      <c r="I9" s="72" t="s">
        <v>33</v>
      </c>
      <c r="J9" s="72">
        <f>IF(入力表!$H$26="","",入力表!$H$26)</f>
        <v>3</v>
      </c>
      <c r="K9" s="72" t="s">
        <v>72</v>
      </c>
      <c r="L9" s="72">
        <f>IF(入力表!$J$26="","",入力表!$J$26)</f>
        <v>3</v>
      </c>
      <c r="M9" s="72" t="s">
        <v>34</v>
      </c>
      <c r="N9" s="72"/>
      <c r="O9" s="72"/>
    </row>
    <row r="10" spans="2:16" ht="20.100000000000001" customHeight="1"/>
    <row r="11" spans="2:16" ht="20.100000000000001" customHeight="1">
      <c r="B11" s="71" t="s">
        <v>75</v>
      </c>
      <c r="C11" s="70" t="s">
        <v>76</v>
      </c>
    </row>
    <row r="12" spans="2:16" ht="20.100000000000001" customHeight="1" thickBot="1">
      <c r="B12" s="71"/>
    </row>
    <row r="13" spans="2:16" ht="35.1" customHeight="1" thickBot="1">
      <c r="C13" s="73" t="s">
        <v>77</v>
      </c>
      <c r="D13" s="496" t="s">
        <v>78</v>
      </c>
      <c r="E13" s="497"/>
      <c r="F13" s="497"/>
      <c r="G13" s="497"/>
      <c r="H13" s="499"/>
      <c r="I13" s="496" t="s">
        <v>79</v>
      </c>
      <c r="J13" s="497"/>
      <c r="K13" s="497"/>
      <c r="L13" s="497"/>
      <c r="M13" s="497"/>
      <c r="N13" s="497"/>
      <c r="O13" s="498"/>
    </row>
    <row r="14" spans="2:16" ht="35.1" customHeight="1" thickTop="1">
      <c r="C14" s="74" t="s">
        <v>80</v>
      </c>
      <c r="D14" s="501"/>
      <c r="E14" s="502"/>
      <c r="F14" s="502"/>
      <c r="G14" s="502"/>
      <c r="H14" s="505"/>
      <c r="I14" s="501"/>
      <c r="J14" s="502"/>
      <c r="K14" s="502"/>
      <c r="L14" s="502"/>
      <c r="M14" s="502"/>
      <c r="N14" s="502"/>
      <c r="O14" s="503"/>
    </row>
    <row r="15" spans="2:16" ht="35.1" customHeight="1">
      <c r="C15" s="75" t="s">
        <v>81</v>
      </c>
      <c r="D15" s="493"/>
      <c r="E15" s="494"/>
      <c r="F15" s="494"/>
      <c r="G15" s="494"/>
      <c r="H15" s="506"/>
      <c r="I15" s="493"/>
      <c r="J15" s="494"/>
      <c r="K15" s="494"/>
      <c r="L15" s="494"/>
      <c r="M15" s="494"/>
      <c r="N15" s="494"/>
      <c r="O15" s="495"/>
    </row>
    <row r="16" spans="2:16" ht="35.1" customHeight="1">
      <c r="C16" s="75" t="s">
        <v>82</v>
      </c>
      <c r="D16" s="493"/>
      <c r="E16" s="494"/>
      <c r="F16" s="494"/>
      <c r="G16" s="494"/>
      <c r="H16" s="506"/>
      <c r="I16" s="493"/>
      <c r="J16" s="494"/>
      <c r="K16" s="494"/>
      <c r="L16" s="494"/>
      <c r="M16" s="494"/>
      <c r="N16" s="494"/>
      <c r="O16" s="495"/>
    </row>
    <row r="17" spans="2:16" ht="35.1" customHeight="1">
      <c r="C17" s="75" t="s">
        <v>83</v>
      </c>
      <c r="D17" s="493"/>
      <c r="E17" s="494"/>
      <c r="F17" s="494"/>
      <c r="G17" s="494"/>
      <c r="H17" s="506"/>
      <c r="I17" s="493"/>
      <c r="J17" s="494"/>
      <c r="K17" s="494"/>
      <c r="L17" s="494"/>
      <c r="M17" s="494"/>
      <c r="N17" s="494"/>
      <c r="O17" s="495"/>
    </row>
    <row r="18" spans="2:16" ht="35.1" customHeight="1">
      <c r="C18" s="75" t="s">
        <v>84</v>
      </c>
      <c r="D18" s="493"/>
      <c r="E18" s="494"/>
      <c r="F18" s="494"/>
      <c r="G18" s="494"/>
      <c r="H18" s="506"/>
      <c r="I18" s="493"/>
      <c r="J18" s="494"/>
      <c r="K18" s="494"/>
      <c r="L18" s="494"/>
      <c r="M18" s="494"/>
      <c r="N18" s="494"/>
      <c r="O18" s="495"/>
    </row>
    <row r="19" spans="2:16" ht="35.1" customHeight="1">
      <c r="C19" s="75" t="s">
        <v>198</v>
      </c>
      <c r="D19" s="493"/>
      <c r="E19" s="494"/>
      <c r="F19" s="494"/>
      <c r="G19" s="494"/>
      <c r="H19" s="506"/>
      <c r="I19" s="493"/>
      <c r="J19" s="494"/>
      <c r="K19" s="494"/>
      <c r="L19" s="494"/>
      <c r="M19" s="494"/>
      <c r="N19" s="494"/>
      <c r="O19" s="495"/>
    </row>
    <row r="20" spans="2:16" ht="35.1" customHeight="1">
      <c r="C20" s="75" t="s">
        <v>199</v>
      </c>
      <c r="D20" s="493"/>
      <c r="E20" s="494"/>
      <c r="F20" s="494"/>
      <c r="G20" s="494"/>
      <c r="H20" s="506"/>
      <c r="I20" s="493"/>
      <c r="J20" s="494"/>
      <c r="K20" s="494"/>
      <c r="L20" s="494"/>
      <c r="M20" s="494"/>
      <c r="N20" s="494"/>
      <c r="O20" s="495"/>
    </row>
    <row r="21" spans="2:16" ht="35.1" customHeight="1" thickBot="1">
      <c r="C21" s="76" t="s">
        <v>197</v>
      </c>
      <c r="D21" s="507"/>
      <c r="E21" s="508"/>
      <c r="F21" s="508"/>
      <c r="G21" s="508"/>
      <c r="H21" s="513"/>
      <c r="I21" s="507"/>
      <c r="J21" s="508"/>
      <c r="K21" s="508"/>
      <c r="L21" s="508"/>
      <c r="M21" s="508"/>
      <c r="N21" s="508"/>
      <c r="O21" s="509"/>
    </row>
    <row r="22" spans="2:16" ht="27.95" customHeight="1">
      <c r="B22" s="70" t="s">
        <v>85</v>
      </c>
    </row>
    <row r="23" spans="2:16" ht="27.95" customHeight="1">
      <c r="H23" s="511" t="s">
        <v>190</v>
      </c>
      <c r="I23" s="511"/>
      <c r="J23" s="72">
        <f>IF(入力表!$F$25="","",入力表!$F$25)</f>
        <v>2</v>
      </c>
      <c r="K23" s="72" t="s">
        <v>33</v>
      </c>
      <c r="L23" s="72">
        <f>IF(入力表!$H$25="","",入力表!$H$25)</f>
        <v>2</v>
      </c>
      <c r="M23" s="72" t="s">
        <v>72</v>
      </c>
      <c r="N23" s="72">
        <f>IF(入力表!$J$25="","",入力表!$J$25)</f>
        <v>2</v>
      </c>
      <c r="O23" s="72" t="s">
        <v>34</v>
      </c>
    </row>
    <row r="24" spans="2:16" ht="27.95" customHeight="1">
      <c r="I24" s="77"/>
      <c r="K24" s="72"/>
      <c r="M24" s="72"/>
      <c r="O24" s="72"/>
    </row>
    <row r="25" spans="2:16" ht="27.95" customHeight="1">
      <c r="C25" s="78" t="s">
        <v>183</v>
      </c>
    </row>
    <row r="26" spans="2:16" ht="27.95" customHeight="1"/>
    <row r="27" spans="2:16" ht="27.95" customHeight="1">
      <c r="C27" s="510" t="s">
        <v>86</v>
      </c>
      <c r="D27" s="510"/>
      <c r="E27" s="510"/>
      <c r="G27" s="512" t="s">
        <v>159</v>
      </c>
      <c r="H27" s="512"/>
      <c r="I27" s="512"/>
      <c r="J27" s="514" t="str">
        <f>IF(入力表!$E$16="","",入力表!$E$16)</f>
        <v>八代市〇〇町2222</v>
      </c>
      <c r="K27" s="514"/>
      <c r="L27" s="514"/>
      <c r="M27" s="514"/>
      <c r="N27" s="514"/>
      <c r="O27" s="514"/>
      <c r="P27" s="182"/>
    </row>
    <row r="28" spans="2:16" ht="27.95" customHeight="1">
      <c r="C28" s="510"/>
      <c r="D28" s="510"/>
      <c r="E28" s="510"/>
      <c r="G28" s="512" t="s">
        <v>158</v>
      </c>
      <c r="H28" s="512"/>
      <c r="I28" s="512"/>
      <c r="J28" s="514" t="str">
        <f>IF(入力表!$E$17="","",入力表!$E$17)</f>
        <v>株式会社　〇〇〇設計室</v>
      </c>
      <c r="K28" s="514"/>
      <c r="L28" s="514"/>
      <c r="M28" s="514"/>
      <c r="N28" s="514"/>
      <c r="O28" s="514"/>
      <c r="P28" s="182"/>
    </row>
    <row r="29" spans="2:16" ht="27.95" customHeight="1">
      <c r="C29" s="510"/>
      <c r="D29" s="510"/>
      <c r="E29" s="510"/>
      <c r="G29" s="512" t="s">
        <v>160</v>
      </c>
      <c r="H29" s="512"/>
      <c r="I29" s="512"/>
      <c r="J29" s="514" t="str">
        <f>IF(入力表!$E$19="","",入力表!$E$19)</f>
        <v>代表取締役　〇〇　〇〇〇</v>
      </c>
      <c r="K29" s="514"/>
      <c r="L29" s="514"/>
      <c r="M29" s="514"/>
      <c r="N29" s="514"/>
      <c r="O29" s="514"/>
      <c r="P29" s="182"/>
    </row>
    <row r="30" spans="2:16" ht="27.95" customHeight="1"/>
    <row r="31" spans="2:16" ht="27.95" customHeight="1"/>
    <row r="32" spans="2:16" ht="27.95" customHeight="1"/>
    <row r="33" ht="27.95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</sheetData>
  <mergeCells count="28">
    <mergeCell ref="I20:O20"/>
    <mergeCell ref="I21:O21"/>
    <mergeCell ref="I19:O19"/>
    <mergeCell ref="C27:E29"/>
    <mergeCell ref="H23:I23"/>
    <mergeCell ref="G28:I28"/>
    <mergeCell ref="D19:H19"/>
    <mergeCell ref="D20:H20"/>
    <mergeCell ref="D21:H21"/>
    <mergeCell ref="G27:I27"/>
    <mergeCell ref="G29:I29"/>
    <mergeCell ref="J27:O27"/>
    <mergeCell ref="J28:O28"/>
    <mergeCell ref="J29:O29"/>
    <mergeCell ref="I18:O18"/>
    <mergeCell ref="I13:O13"/>
    <mergeCell ref="D13:H13"/>
    <mergeCell ref="C2:O2"/>
    <mergeCell ref="I14:O14"/>
    <mergeCell ref="I15:O15"/>
    <mergeCell ref="I16:O16"/>
    <mergeCell ref="I17:O17"/>
    <mergeCell ref="E5:O5"/>
    <mergeCell ref="D14:H14"/>
    <mergeCell ref="D15:H15"/>
    <mergeCell ref="D16:H16"/>
    <mergeCell ref="D17:H17"/>
    <mergeCell ref="D18:H18"/>
  </mergeCells>
  <phoneticPr fontId="2"/>
  <printOptions horizontalCentered="1"/>
  <pageMargins left="0.78740157480314965" right="0.39370078740157483" top="0.78740157480314965" bottom="0.39370078740157483" header="0.51181102362204722" footer="0.51181102362204722"/>
  <pageSetup paperSize="9" orientation="portrait" blackAndWhite="1" r:id="rId1"/>
  <headerFooter alignWithMargins="0">
    <oddHeader>&amp;R&amp;"ＭＳ Ｐ明朝,標準"&amp;9様式４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E8E7F-BAC3-4065-A247-A79153B887F5}">
  <dimension ref="A1:R47"/>
  <sheetViews>
    <sheetView view="pageBreakPreview" zoomScale="89" zoomScaleNormal="100" zoomScaleSheetLayoutView="89" workbookViewId="0">
      <selection activeCell="O21" sqref="O21"/>
    </sheetView>
  </sheetViews>
  <sheetFormatPr defaultRowHeight="13.5"/>
  <cols>
    <col min="1" max="18" width="4.625" style="221" customWidth="1"/>
    <col min="257" max="274" width="4.625" customWidth="1"/>
    <col min="513" max="530" width="4.625" customWidth="1"/>
    <col min="769" max="786" width="4.625" customWidth="1"/>
    <col min="1025" max="1042" width="4.625" customWidth="1"/>
    <col min="1281" max="1298" width="4.625" customWidth="1"/>
    <col min="1537" max="1554" width="4.625" customWidth="1"/>
    <col min="1793" max="1810" width="4.625" customWidth="1"/>
    <col min="2049" max="2066" width="4.625" customWidth="1"/>
    <col min="2305" max="2322" width="4.625" customWidth="1"/>
    <col min="2561" max="2578" width="4.625" customWidth="1"/>
    <col min="2817" max="2834" width="4.625" customWidth="1"/>
    <col min="3073" max="3090" width="4.625" customWidth="1"/>
    <col min="3329" max="3346" width="4.625" customWidth="1"/>
    <col min="3585" max="3602" width="4.625" customWidth="1"/>
    <col min="3841" max="3858" width="4.625" customWidth="1"/>
    <col min="4097" max="4114" width="4.625" customWidth="1"/>
    <col min="4353" max="4370" width="4.625" customWidth="1"/>
    <col min="4609" max="4626" width="4.625" customWidth="1"/>
    <col min="4865" max="4882" width="4.625" customWidth="1"/>
    <col min="5121" max="5138" width="4.625" customWidth="1"/>
    <col min="5377" max="5394" width="4.625" customWidth="1"/>
    <col min="5633" max="5650" width="4.625" customWidth="1"/>
    <col min="5889" max="5906" width="4.625" customWidth="1"/>
    <col min="6145" max="6162" width="4.625" customWidth="1"/>
    <col min="6401" max="6418" width="4.625" customWidth="1"/>
    <col min="6657" max="6674" width="4.625" customWidth="1"/>
    <col min="6913" max="6930" width="4.625" customWidth="1"/>
    <col min="7169" max="7186" width="4.625" customWidth="1"/>
    <col min="7425" max="7442" width="4.625" customWidth="1"/>
    <col min="7681" max="7698" width="4.625" customWidth="1"/>
    <col min="7937" max="7954" width="4.625" customWidth="1"/>
    <col min="8193" max="8210" width="4.625" customWidth="1"/>
    <col min="8449" max="8466" width="4.625" customWidth="1"/>
    <col min="8705" max="8722" width="4.625" customWidth="1"/>
    <col min="8961" max="8978" width="4.625" customWidth="1"/>
    <col min="9217" max="9234" width="4.625" customWidth="1"/>
    <col min="9473" max="9490" width="4.625" customWidth="1"/>
    <col min="9729" max="9746" width="4.625" customWidth="1"/>
    <col min="9985" max="10002" width="4.625" customWidth="1"/>
    <col min="10241" max="10258" width="4.625" customWidth="1"/>
    <col min="10497" max="10514" width="4.625" customWidth="1"/>
    <col min="10753" max="10770" width="4.625" customWidth="1"/>
    <col min="11009" max="11026" width="4.625" customWidth="1"/>
    <col min="11265" max="11282" width="4.625" customWidth="1"/>
    <col min="11521" max="11538" width="4.625" customWidth="1"/>
    <col min="11777" max="11794" width="4.625" customWidth="1"/>
    <col min="12033" max="12050" width="4.625" customWidth="1"/>
    <col min="12289" max="12306" width="4.625" customWidth="1"/>
    <col min="12545" max="12562" width="4.625" customWidth="1"/>
    <col min="12801" max="12818" width="4.625" customWidth="1"/>
    <col min="13057" max="13074" width="4.625" customWidth="1"/>
    <col min="13313" max="13330" width="4.625" customWidth="1"/>
    <col min="13569" max="13586" width="4.625" customWidth="1"/>
    <col min="13825" max="13842" width="4.625" customWidth="1"/>
    <col min="14081" max="14098" width="4.625" customWidth="1"/>
    <col min="14337" max="14354" width="4.625" customWidth="1"/>
    <col min="14593" max="14610" width="4.625" customWidth="1"/>
    <col min="14849" max="14866" width="4.625" customWidth="1"/>
    <col min="15105" max="15122" width="4.625" customWidth="1"/>
    <col min="15361" max="15378" width="4.625" customWidth="1"/>
    <col min="15617" max="15634" width="4.625" customWidth="1"/>
    <col min="15873" max="15890" width="4.625" customWidth="1"/>
    <col min="16129" max="16146" width="4.625" customWidth="1"/>
  </cols>
  <sheetData>
    <row r="1" spans="1:18" ht="13.5" customHeight="1">
      <c r="A1" s="518"/>
      <c r="B1" s="518"/>
      <c r="C1" s="518"/>
      <c r="D1" s="518"/>
      <c r="E1" s="518"/>
      <c r="F1" s="518"/>
      <c r="G1" s="518"/>
      <c r="H1" s="518"/>
      <c r="I1" s="216"/>
      <c r="J1" s="216"/>
      <c r="K1" s="216"/>
      <c r="L1" s="216"/>
      <c r="M1" s="216"/>
      <c r="N1" s="216"/>
      <c r="O1" s="519"/>
      <c r="P1" s="519"/>
      <c r="Q1" s="519"/>
      <c r="R1" s="519"/>
    </row>
    <row r="2" spans="1:18" ht="13.5" customHeight="1">
      <c r="A2" s="520" t="s">
        <v>239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</row>
    <row r="3" spans="1:18" ht="13.5" customHeight="1">
      <c r="A3" s="521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</row>
    <row r="4" spans="1:18" ht="13.5" customHeight="1">
      <c r="A4" s="522" t="s">
        <v>240</v>
      </c>
      <c r="B4" s="523"/>
      <c r="C4" s="523"/>
      <c r="D4" s="523"/>
      <c r="E4" s="523"/>
      <c r="F4" s="523"/>
      <c r="G4" s="523"/>
      <c r="H4" s="523"/>
      <c r="I4" s="524"/>
      <c r="J4" s="522" t="s">
        <v>241</v>
      </c>
      <c r="K4" s="523"/>
      <c r="L4" s="523"/>
      <c r="M4" s="523"/>
      <c r="N4" s="523"/>
      <c r="O4" s="523"/>
      <c r="P4" s="523"/>
      <c r="Q4" s="523"/>
      <c r="R4" s="524"/>
    </row>
    <row r="5" spans="1:18" ht="13.5" customHeight="1">
      <c r="A5" s="525"/>
      <c r="B5" s="526"/>
      <c r="C5" s="526"/>
      <c r="D5" s="526"/>
      <c r="E5" s="526"/>
      <c r="F5" s="526"/>
      <c r="G5" s="526"/>
      <c r="H5" s="526"/>
      <c r="I5" s="527"/>
      <c r="J5" s="525"/>
      <c r="K5" s="526"/>
      <c r="L5" s="526"/>
      <c r="M5" s="526"/>
      <c r="N5" s="526"/>
      <c r="O5" s="526"/>
      <c r="P5" s="526"/>
      <c r="Q5" s="526"/>
      <c r="R5" s="527"/>
    </row>
    <row r="6" spans="1:18" ht="13.5" customHeight="1">
      <c r="A6" s="522" t="s">
        <v>242</v>
      </c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4"/>
    </row>
    <row r="7" spans="1:18" ht="13.5" customHeight="1">
      <c r="A7" s="525"/>
      <c r="B7" s="526"/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7"/>
    </row>
    <row r="8" spans="1:18" ht="13.5" customHeight="1">
      <c r="A8" s="522" t="s">
        <v>243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 t="s">
        <v>244</v>
      </c>
      <c r="N8" s="523"/>
      <c r="O8" s="523"/>
      <c r="P8" s="523"/>
      <c r="Q8" s="523"/>
      <c r="R8" s="524"/>
    </row>
    <row r="9" spans="1:18" ht="13.5" customHeight="1">
      <c r="A9" s="525"/>
      <c r="B9" s="526"/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6"/>
      <c r="Q9" s="526"/>
      <c r="R9" s="527"/>
    </row>
    <row r="10" spans="1:18" ht="13.5" customHeight="1">
      <c r="A10" s="522" t="s">
        <v>245</v>
      </c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4"/>
    </row>
    <row r="11" spans="1:18" ht="13.5" customHeight="1">
      <c r="A11" s="528"/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30"/>
    </row>
    <row r="12" spans="1:18" ht="13.5" customHeight="1">
      <c r="A12" s="515" t="s">
        <v>246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7"/>
    </row>
    <row r="13" spans="1:18" ht="13.5" customHeight="1">
      <c r="A13" s="515" t="s">
        <v>247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7"/>
    </row>
    <row r="14" spans="1:18" ht="13.5" customHeight="1">
      <c r="A14" s="21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9"/>
    </row>
    <row r="15" spans="1:18" ht="13.5" customHeight="1">
      <c r="A15" s="534" t="s">
        <v>248</v>
      </c>
      <c r="B15" s="535"/>
      <c r="C15" s="535"/>
      <c r="D15" s="535"/>
      <c r="E15" s="535"/>
      <c r="F15" s="535"/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6"/>
    </row>
    <row r="16" spans="1:18" ht="13.5" customHeight="1">
      <c r="A16" s="534"/>
      <c r="B16" s="535"/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6"/>
    </row>
    <row r="17" spans="1:18" ht="13.5" customHeight="1">
      <c r="A17" s="537" t="s">
        <v>249</v>
      </c>
      <c r="B17" s="538"/>
      <c r="C17" s="538"/>
      <c r="D17" s="538"/>
      <c r="E17" s="538"/>
      <c r="F17" s="539"/>
      <c r="G17" s="540" t="s">
        <v>250</v>
      </c>
      <c r="H17" s="538"/>
      <c r="I17" s="538"/>
      <c r="J17" s="539"/>
      <c r="K17" s="540" t="s">
        <v>61</v>
      </c>
      <c r="L17" s="539"/>
      <c r="M17" s="540" t="s">
        <v>60</v>
      </c>
      <c r="N17" s="538"/>
      <c r="O17" s="539"/>
      <c r="P17" s="540" t="s">
        <v>251</v>
      </c>
      <c r="Q17" s="538"/>
      <c r="R17" s="541"/>
    </row>
    <row r="18" spans="1:18" ht="13.5" customHeight="1">
      <c r="A18" s="263"/>
      <c r="B18" s="264"/>
      <c r="C18" s="264"/>
      <c r="D18" s="264"/>
      <c r="E18" s="264"/>
      <c r="F18" s="265"/>
      <c r="G18" s="542" t="s">
        <v>252</v>
      </c>
      <c r="H18" s="543"/>
      <c r="I18" s="543"/>
      <c r="J18" s="544"/>
      <c r="K18" s="266"/>
      <c r="L18" s="265"/>
      <c r="M18" s="264"/>
      <c r="N18" s="264"/>
      <c r="O18" s="265"/>
      <c r="P18" s="266"/>
      <c r="Q18" s="264"/>
      <c r="R18" s="267"/>
    </row>
    <row r="19" spans="1:18" ht="13.5" customHeight="1">
      <c r="A19" s="268"/>
      <c r="B19" s="269"/>
      <c r="C19" s="269"/>
      <c r="D19" s="269"/>
      <c r="E19" s="269"/>
      <c r="F19" s="270"/>
      <c r="G19" s="531" t="s">
        <v>253</v>
      </c>
      <c r="H19" s="532"/>
      <c r="I19" s="532"/>
      <c r="J19" s="533"/>
      <c r="K19" s="271"/>
      <c r="L19" s="270"/>
      <c r="M19" s="269"/>
      <c r="N19" s="269"/>
      <c r="O19" s="270"/>
      <c r="P19" s="271"/>
      <c r="Q19" s="269"/>
      <c r="R19" s="272"/>
    </row>
    <row r="20" spans="1:18" ht="13.5" customHeight="1">
      <c r="A20" s="273"/>
      <c r="B20" s="274"/>
      <c r="C20" s="274"/>
      <c r="D20" s="274"/>
      <c r="E20" s="274"/>
      <c r="F20" s="275"/>
      <c r="G20" s="545" t="s">
        <v>252</v>
      </c>
      <c r="H20" s="546"/>
      <c r="I20" s="546"/>
      <c r="J20" s="547"/>
      <c r="K20" s="276"/>
      <c r="L20" s="275"/>
      <c r="M20" s="274"/>
      <c r="N20" s="274"/>
      <c r="O20" s="275"/>
      <c r="P20" s="276"/>
      <c r="Q20" s="274"/>
      <c r="R20" s="277"/>
    </row>
    <row r="21" spans="1:18" ht="13.5" customHeight="1">
      <c r="A21" s="268"/>
      <c r="B21" s="269"/>
      <c r="C21" s="269"/>
      <c r="D21" s="269"/>
      <c r="E21" s="269"/>
      <c r="F21" s="270"/>
      <c r="G21" s="531" t="s">
        <v>253</v>
      </c>
      <c r="H21" s="532"/>
      <c r="I21" s="532"/>
      <c r="J21" s="533"/>
      <c r="K21" s="271"/>
      <c r="L21" s="270"/>
      <c r="M21" s="269"/>
      <c r="N21" s="269"/>
      <c r="O21" s="270"/>
      <c r="P21" s="271"/>
      <c r="Q21" s="269"/>
      <c r="R21" s="272"/>
    </row>
    <row r="22" spans="1:18" ht="13.5" customHeight="1">
      <c r="A22" s="273"/>
      <c r="B22" s="274"/>
      <c r="C22" s="274"/>
      <c r="D22" s="274"/>
      <c r="E22" s="274"/>
      <c r="F22" s="275"/>
      <c r="G22" s="545" t="s">
        <v>252</v>
      </c>
      <c r="H22" s="546"/>
      <c r="I22" s="546"/>
      <c r="J22" s="547"/>
      <c r="K22" s="276"/>
      <c r="L22" s="275"/>
      <c r="M22" s="274"/>
      <c r="N22" s="274"/>
      <c r="O22" s="275"/>
      <c r="P22" s="276"/>
      <c r="Q22" s="274"/>
      <c r="R22" s="277"/>
    </row>
    <row r="23" spans="1:18" ht="13.5" customHeight="1">
      <c r="A23" s="268"/>
      <c r="B23" s="269"/>
      <c r="C23" s="269"/>
      <c r="D23" s="269"/>
      <c r="E23" s="269"/>
      <c r="F23" s="270"/>
      <c r="G23" s="531" t="s">
        <v>253</v>
      </c>
      <c r="H23" s="532"/>
      <c r="I23" s="532"/>
      <c r="J23" s="533"/>
      <c r="K23" s="271"/>
      <c r="L23" s="270"/>
      <c r="M23" s="269"/>
      <c r="N23" s="269"/>
      <c r="O23" s="270"/>
      <c r="P23" s="271"/>
      <c r="Q23" s="269"/>
      <c r="R23" s="272"/>
    </row>
    <row r="24" spans="1:18" ht="13.5" customHeight="1">
      <c r="A24" s="273"/>
      <c r="B24" s="274"/>
      <c r="C24" s="274"/>
      <c r="D24" s="274"/>
      <c r="E24" s="274"/>
      <c r="F24" s="275"/>
      <c r="G24" s="545" t="s">
        <v>252</v>
      </c>
      <c r="H24" s="546"/>
      <c r="I24" s="546"/>
      <c r="J24" s="547"/>
      <c r="K24" s="276"/>
      <c r="L24" s="275"/>
      <c r="M24" s="274"/>
      <c r="N24" s="274"/>
      <c r="O24" s="275"/>
      <c r="P24" s="276"/>
      <c r="Q24" s="274"/>
      <c r="R24" s="277"/>
    </row>
    <row r="25" spans="1:18" ht="13.5" customHeight="1">
      <c r="A25" s="268"/>
      <c r="B25" s="269"/>
      <c r="C25" s="269"/>
      <c r="D25" s="269"/>
      <c r="E25" s="269"/>
      <c r="F25" s="270"/>
      <c r="G25" s="531" t="s">
        <v>253</v>
      </c>
      <c r="H25" s="532"/>
      <c r="I25" s="532"/>
      <c r="J25" s="533"/>
      <c r="K25" s="271"/>
      <c r="L25" s="270"/>
      <c r="M25" s="269"/>
      <c r="N25" s="269"/>
      <c r="O25" s="270"/>
      <c r="P25" s="271"/>
      <c r="Q25" s="269"/>
      <c r="R25" s="272"/>
    </row>
    <row r="26" spans="1:18" ht="13.5" customHeight="1">
      <c r="A26" s="273"/>
      <c r="B26" s="274"/>
      <c r="C26" s="274"/>
      <c r="D26" s="274"/>
      <c r="E26" s="274"/>
      <c r="F26" s="275"/>
      <c r="G26" s="545" t="s">
        <v>252</v>
      </c>
      <c r="H26" s="546"/>
      <c r="I26" s="546"/>
      <c r="J26" s="547"/>
      <c r="K26" s="276"/>
      <c r="L26" s="275"/>
      <c r="M26" s="274"/>
      <c r="N26" s="274"/>
      <c r="O26" s="275"/>
      <c r="P26" s="276"/>
      <c r="Q26" s="274"/>
      <c r="R26" s="277"/>
    </row>
    <row r="27" spans="1:18" ht="13.5" customHeight="1">
      <c r="A27" s="268"/>
      <c r="B27" s="269"/>
      <c r="C27" s="269"/>
      <c r="D27" s="269"/>
      <c r="E27" s="269"/>
      <c r="F27" s="270"/>
      <c r="G27" s="531" t="s">
        <v>253</v>
      </c>
      <c r="H27" s="532"/>
      <c r="I27" s="532"/>
      <c r="J27" s="533"/>
      <c r="K27" s="271"/>
      <c r="L27" s="270"/>
      <c r="M27" s="269"/>
      <c r="N27" s="269"/>
      <c r="O27" s="270"/>
      <c r="P27" s="271"/>
      <c r="Q27" s="269"/>
      <c r="R27" s="272"/>
    </row>
    <row r="28" spans="1:18" ht="13.5" customHeight="1">
      <c r="A28" s="273"/>
      <c r="B28" s="274"/>
      <c r="C28" s="274"/>
      <c r="D28" s="274"/>
      <c r="E28" s="274"/>
      <c r="F28" s="275"/>
      <c r="G28" s="545" t="s">
        <v>252</v>
      </c>
      <c r="H28" s="546"/>
      <c r="I28" s="546"/>
      <c r="J28" s="547"/>
      <c r="K28" s="276"/>
      <c r="L28" s="275"/>
      <c r="M28" s="274"/>
      <c r="N28" s="274"/>
      <c r="O28" s="275"/>
      <c r="P28" s="276"/>
      <c r="Q28" s="274"/>
      <c r="R28" s="277"/>
    </row>
    <row r="29" spans="1:18" ht="13.5" customHeight="1">
      <c r="A29" s="268"/>
      <c r="B29" s="269"/>
      <c r="C29" s="269"/>
      <c r="D29" s="269"/>
      <c r="E29" s="269"/>
      <c r="F29" s="270"/>
      <c r="G29" s="531" t="s">
        <v>253</v>
      </c>
      <c r="H29" s="532"/>
      <c r="I29" s="532"/>
      <c r="J29" s="533"/>
      <c r="K29" s="271"/>
      <c r="L29" s="270"/>
      <c r="M29" s="269"/>
      <c r="N29" s="269"/>
      <c r="O29" s="270"/>
      <c r="P29" s="271"/>
      <c r="Q29" s="269"/>
      <c r="R29" s="272"/>
    </row>
    <row r="30" spans="1:18" ht="13.5" customHeight="1">
      <c r="A30" s="273"/>
      <c r="B30" s="274"/>
      <c r="C30" s="274"/>
      <c r="D30" s="274"/>
      <c r="E30" s="274"/>
      <c r="F30" s="275"/>
      <c r="G30" s="545" t="s">
        <v>252</v>
      </c>
      <c r="H30" s="546"/>
      <c r="I30" s="546"/>
      <c r="J30" s="547"/>
      <c r="K30" s="276"/>
      <c r="L30" s="275"/>
      <c r="M30" s="274"/>
      <c r="N30" s="274"/>
      <c r="O30" s="275"/>
      <c r="P30" s="276"/>
      <c r="Q30" s="274"/>
      <c r="R30" s="277"/>
    </row>
    <row r="31" spans="1:18" ht="13.5" customHeight="1">
      <c r="A31" s="268"/>
      <c r="B31" s="269"/>
      <c r="C31" s="269"/>
      <c r="D31" s="269"/>
      <c r="E31" s="269"/>
      <c r="F31" s="270"/>
      <c r="G31" s="531" t="s">
        <v>253</v>
      </c>
      <c r="H31" s="532"/>
      <c r="I31" s="532"/>
      <c r="J31" s="533"/>
      <c r="K31" s="271"/>
      <c r="L31" s="270"/>
      <c r="M31" s="269"/>
      <c r="N31" s="269"/>
      <c r="O31" s="270"/>
      <c r="P31" s="271"/>
      <c r="Q31" s="269"/>
      <c r="R31" s="272"/>
    </row>
    <row r="32" spans="1:18" ht="13.5" customHeight="1">
      <c r="A32" s="278"/>
      <c r="B32" s="274"/>
      <c r="C32" s="274"/>
      <c r="D32" s="274"/>
      <c r="E32" s="274"/>
      <c r="F32" s="275"/>
      <c r="G32" s="545" t="s">
        <v>252</v>
      </c>
      <c r="H32" s="546"/>
      <c r="I32" s="546"/>
      <c r="J32" s="547"/>
      <c r="K32" s="276"/>
      <c r="L32" s="275"/>
      <c r="M32" s="274"/>
      <c r="N32" s="274"/>
      <c r="O32" s="275"/>
      <c r="P32" s="276"/>
      <c r="Q32" s="274"/>
      <c r="R32" s="277"/>
    </row>
    <row r="33" spans="1:18" ht="13.5" customHeight="1">
      <c r="A33" s="268"/>
      <c r="B33" s="269"/>
      <c r="C33" s="269"/>
      <c r="D33" s="269"/>
      <c r="E33" s="269"/>
      <c r="F33" s="270"/>
      <c r="G33" s="531" t="s">
        <v>253</v>
      </c>
      <c r="H33" s="532"/>
      <c r="I33" s="532"/>
      <c r="J33" s="533"/>
      <c r="K33" s="271"/>
      <c r="L33" s="270"/>
      <c r="M33" s="269"/>
      <c r="N33" s="269"/>
      <c r="O33" s="270"/>
      <c r="P33" s="271"/>
      <c r="Q33" s="269"/>
      <c r="R33" s="272"/>
    </row>
    <row r="34" spans="1:18" ht="13.5" customHeight="1">
      <c r="A34" s="273"/>
      <c r="B34" s="274"/>
      <c r="C34" s="274"/>
      <c r="D34" s="274"/>
      <c r="E34" s="274"/>
      <c r="F34" s="275"/>
      <c r="G34" s="545" t="s">
        <v>252</v>
      </c>
      <c r="H34" s="546"/>
      <c r="I34" s="546"/>
      <c r="J34" s="547"/>
      <c r="K34" s="276"/>
      <c r="L34" s="275"/>
      <c r="M34" s="274"/>
      <c r="N34" s="274"/>
      <c r="O34" s="275"/>
      <c r="P34" s="276"/>
      <c r="Q34" s="274"/>
      <c r="R34" s="277"/>
    </row>
    <row r="35" spans="1:18" ht="13.5" customHeight="1">
      <c r="A35" s="279"/>
      <c r="B35" s="280"/>
      <c r="C35" s="280"/>
      <c r="D35" s="280"/>
      <c r="E35" s="280"/>
      <c r="F35" s="281"/>
      <c r="G35" s="548" t="s">
        <v>253</v>
      </c>
      <c r="H35" s="549"/>
      <c r="I35" s="549"/>
      <c r="J35" s="550"/>
      <c r="K35" s="282"/>
      <c r="L35" s="281"/>
      <c r="M35" s="280"/>
      <c r="N35" s="280"/>
      <c r="O35" s="281"/>
      <c r="P35" s="282"/>
      <c r="Q35" s="280"/>
      <c r="R35" s="283"/>
    </row>
    <row r="36" spans="1:18" ht="13.5" customHeight="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</row>
    <row r="37" spans="1:18" ht="13.5" customHeigh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8" spans="1:18" ht="13.5" customHeigh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</row>
    <row r="39" spans="1:18" ht="13.5" customHeight="1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</row>
    <row r="40" spans="1:18" ht="13.5" customHeight="1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 ht="13.5" customHeight="1"/>
    <row r="42" spans="1:18" ht="13.5" customHeight="1"/>
    <row r="43" spans="1:18" ht="13.5" customHeight="1"/>
    <row r="44" spans="1:18" ht="13.5" customHeight="1"/>
    <row r="45" spans="1:18" ht="13.5" customHeight="1"/>
    <row r="46" spans="1:18" ht="13.5" customHeight="1"/>
    <row r="47" spans="1:18" ht="13.5" customHeight="1"/>
  </sheetData>
  <mergeCells count="36">
    <mergeCell ref="G35:J35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23:J23"/>
    <mergeCell ref="A15:R16"/>
    <mergeCell ref="A17:F17"/>
    <mergeCell ref="G17:J17"/>
    <mergeCell ref="K17:L17"/>
    <mergeCell ref="M17:O17"/>
    <mergeCell ref="P17:R17"/>
    <mergeCell ref="G18:J18"/>
    <mergeCell ref="G19:J19"/>
    <mergeCell ref="G20:J20"/>
    <mergeCell ref="G21:J21"/>
    <mergeCell ref="G22:J22"/>
    <mergeCell ref="A13:R13"/>
    <mergeCell ref="A1:H1"/>
    <mergeCell ref="O1:R1"/>
    <mergeCell ref="A2:R3"/>
    <mergeCell ref="A4:I5"/>
    <mergeCell ref="J4:R5"/>
    <mergeCell ref="A6:R7"/>
    <mergeCell ref="A8:C9"/>
    <mergeCell ref="D8:L9"/>
    <mergeCell ref="M8:R9"/>
    <mergeCell ref="A10:R11"/>
    <mergeCell ref="A12:R12"/>
  </mergeCells>
  <phoneticPr fontId="2"/>
  <printOptions horizontalCentere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Header>&amp;R&amp;"ＭＳ Ｐ明朝,標準"&amp;9様式５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03F7-9922-4528-BAD5-3DC3FB499215}">
  <dimension ref="A1:W49"/>
  <sheetViews>
    <sheetView view="pageBreakPreview" zoomScaleNormal="100" zoomScaleSheetLayoutView="100" workbookViewId="0">
      <selection activeCell="O21" sqref="O21"/>
    </sheetView>
  </sheetViews>
  <sheetFormatPr defaultRowHeight="13.5"/>
  <cols>
    <col min="1" max="18" width="4.625" style="221" customWidth="1"/>
    <col min="257" max="274" width="4.625" customWidth="1"/>
    <col min="513" max="530" width="4.625" customWidth="1"/>
    <col min="769" max="786" width="4.625" customWidth="1"/>
    <col min="1025" max="1042" width="4.625" customWidth="1"/>
    <col min="1281" max="1298" width="4.625" customWidth="1"/>
    <col min="1537" max="1554" width="4.625" customWidth="1"/>
    <col min="1793" max="1810" width="4.625" customWidth="1"/>
    <col min="2049" max="2066" width="4.625" customWidth="1"/>
    <col min="2305" max="2322" width="4.625" customWidth="1"/>
    <col min="2561" max="2578" width="4.625" customWidth="1"/>
    <col min="2817" max="2834" width="4.625" customWidth="1"/>
    <col min="3073" max="3090" width="4.625" customWidth="1"/>
    <col min="3329" max="3346" width="4.625" customWidth="1"/>
    <col min="3585" max="3602" width="4.625" customWidth="1"/>
    <col min="3841" max="3858" width="4.625" customWidth="1"/>
    <col min="4097" max="4114" width="4.625" customWidth="1"/>
    <col min="4353" max="4370" width="4.625" customWidth="1"/>
    <col min="4609" max="4626" width="4.625" customWidth="1"/>
    <col min="4865" max="4882" width="4.625" customWidth="1"/>
    <col min="5121" max="5138" width="4.625" customWidth="1"/>
    <col min="5377" max="5394" width="4.625" customWidth="1"/>
    <col min="5633" max="5650" width="4.625" customWidth="1"/>
    <col min="5889" max="5906" width="4.625" customWidth="1"/>
    <col min="6145" max="6162" width="4.625" customWidth="1"/>
    <col min="6401" max="6418" width="4.625" customWidth="1"/>
    <col min="6657" max="6674" width="4.625" customWidth="1"/>
    <col min="6913" max="6930" width="4.625" customWidth="1"/>
    <col min="7169" max="7186" width="4.625" customWidth="1"/>
    <col min="7425" max="7442" width="4.625" customWidth="1"/>
    <col min="7681" max="7698" width="4.625" customWidth="1"/>
    <col min="7937" max="7954" width="4.625" customWidth="1"/>
    <col min="8193" max="8210" width="4.625" customWidth="1"/>
    <col min="8449" max="8466" width="4.625" customWidth="1"/>
    <col min="8705" max="8722" width="4.625" customWidth="1"/>
    <col min="8961" max="8978" width="4.625" customWidth="1"/>
    <col min="9217" max="9234" width="4.625" customWidth="1"/>
    <col min="9473" max="9490" width="4.625" customWidth="1"/>
    <col min="9729" max="9746" width="4.625" customWidth="1"/>
    <col min="9985" max="10002" width="4.625" customWidth="1"/>
    <col min="10241" max="10258" width="4.625" customWidth="1"/>
    <col min="10497" max="10514" width="4.625" customWidth="1"/>
    <col min="10753" max="10770" width="4.625" customWidth="1"/>
    <col min="11009" max="11026" width="4.625" customWidth="1"/>
    <col min="11265" max="11282" width="4.625" customWidth="1"/>
    <col min="11521" max="11538" width="4.625" customWidth="1"/>
    <col min="11777" max="11794" width="4.625" customWidth="1"/>
    <col min="12033" max="12050" width="4.625" customWidth="1"/>
    <col min="12289" max="12306" width="4.625" customWidth="1"/>
    <col min="12545" max="12562" width="4.625" customWidth="1"/>
    <col min="12801" max="12818" width="4.625" customWidth="1"/>
    <col min="13057" max="13074" width="4.625" customWidth="1"/>
    <col min="13313" max="13330" width="4.625" customWidth="1"/>
    <col min="13569" max="13586" width="4.625" customWidth="1"/>
    <col min="13825" max="13842" width="4.625" customWidth="1"/>
    <col min="14081" max="14098" width="4.625" customWidth="1"/>
    <col min="14337" max="14354" width="4.625" customWidth="1"/>
    <col min="14593" max="14610" width="4.625" customWidth="1"/>
    <col min="14849" max="14866" width="4.625" customWidth="1"/>
    <col min="15105" max="15122" width="4.625" customWidth="1"/>
    <col min="15361" max="15378" width="4.625" customWidth="1"/>
    <col min="15617" max="15634" width="4.625" customWidth="1"/>
    <col min="15873" max="15890" width="4.625" customWidth="1"/>
    <col min="16129" max="16146" width="4.625" customWidth="1"/>
  </cols>
  <sheetData>
    <row r="1" spans="1:23" ht="13.5" customHeight="1">
      <c r="A1" s="518"/>
      <c r="B1" s="518"/>
      <c r="C1" s="518"/>
      <c r="D1" s="518"/>
      <c r="E1" s="518"/>
      <c r="F1" s="518"/>
      <c r="G1" s="518"/>
      <c r="H1" s="518"/>
      <c r="I1" s="216"/>
      <c r="J1" s="216"/>
      <c r="K1" s="216"/>
      <c r="L1" s="216"/>
      <c r="M1" s="216"/>
      <c r="N1" s="216"/>
      <c r="R1" s="316"/>
    </row>
    <row r="2" spans="1:23" ht="13.5" customHeight="1">
      <c r="A2" s="520" t="s">
        <v>254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</row>
    <row r="3" spans="1:23" ht="13.5" customHeight="1">
      <c r="A3" s="521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T3" s="519"/>
      <c r="U3" s="519"/>
      <c r="V3" s="519"/>
      <c r="W3" s="519"/>
    </row>
    <row r="4" spans="1:23" ht="13.5" customHeight="1">
      <c r="A4" s="222"/>
      <c r="B4" s="523" t="s">
        <v>255</v>
      </c>
      <c r="C4" s="523"/>
      <c r="D4" s="523"/>
      <c r="E4" s="523"/>
      <c r="F4" s="523"/>
      <c r="G4" s="523"/>
      <c r="H4" s="523"/>
      <c r="I4" s="523"/>
      <c r="J4" s="523" t="s">
        <v>256</v>
      </c>
      <c r="K4" s="523"/>
      <c r="L4" s="523"/>
      <c r="M4" s="523"/>
      <c r="N4" s="523"/>
      <c r="O4" s="523"/>
      <c r="P4" s="523"/>
      <c r="Q4" s="523"/>
      <c r="R4" s="524"/>
    </row>
    <row r="5" spans="1:23" ht="13.5" customHeight="1">
      <c r="A5" s="223"/>
      <c r="B5" s="526"/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7"/>
    </row>
    <row r="6" spans="1:23" ht="13.5" customHeight="1">
      <c r="A6" s="522" t="s">
        <v>240</v>
      </c>
      <c r="B6" s="523"/>
      <c r="C6" s="523"/>
      <c r="D6" s="523"/>
      <c r="E6" s="523"/>
      <c r="F6" s="523"/>
      <c r="G6" s="523"/>
      <c r="H6" s="523"/>
      <c r="I6" s="524"/>
      <c r="J6" s="522" t="s">
        <v>241</v>
      </c>
      <c r="K6" s="523"/>
      <c r="L6" s="523"/>
      <c r="M6" s="523"/>
      <c r="N6" s="523"/>
      <c r="O6" s="523"/>
      <c r="P6" s="523"/>
      <c r="Q6" s="523"/>
      <c r="R6" s="524"/>
    </row>
    <row r="7" spans="1:23" ht="13.5" customHeight="1">
      <c r="A7" s="525"/>
      <c r="B7" s="526"/>
      <c r="C7" s="526"/>
      <c r="D7" s="526"/>
      <c r="E7" s="526"/>
      <c r="F7" s="526"/>
      <c r="G7" s="526"/>
      <c r="H7" s="526"/>
      <c r="I7" s="527"/>
      <c r="J7" s="525"/>
      <c r="K7" s="526"/>
      <c r="L7" s="526"/>
      <c r="M7" s="526"/>
      <c r="N7" s="526"/>
      <c r="O7" s="526"/>
      <c r="P7" s="526"/>
      <c r="Q7" s="526"/>
      <c r="R7" s="527"/>
    </row>
    <row r="8" spans="1:23" ht="13.5" customHeight="1">
      <c r="A8" s="522" t="s">
        <v>242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4"/>
    </row>
    <row r="9" spans="1:23" ht="13.5" customHeight="1">
      <c r="A9" s="525"/>
      <c r="B9" s="526"/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6"/>
      <c r="Q9" s="526"/>
      <c r="R9" s="527"/>
    </row>
    <row r="10" spans="1:23" ht="13.5" customHeight="1">
      <c r="A10" s="522" t="s">
        <v>243</v>
      </c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 t="s">
        <v>244</v>
      </c>
      <c r="N10" s="523"/>
      <c r="O10" s="523"/>
      <c r="P10" s="523"/>
      <c r="Q10" s="523"/>
      <c r="R10" s="524"/>
    </row>
    <row r="11" spans="1:23" ht="13.5" customHeight="1">
      <c r="A11" s="525"/>
      <c r="B11" s="526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7"/>
    </row>
    <row r="12" spans="1:23" ht="13.5" customHeight="1">
      <c r="A12" s="522" t="s">
        <v>245</v>
      </c>
      <c r="B12" s="523"/>
      <c r="C12" s="523"/>
      <c r="D12" s="523"/>
      <c r="E12" s="523"/>
      <c r="F12" s="523"/>
      <c r="G12" s="523"/>
      <c r="H12" s="523"/>
      <c r="I12" s="523"/>
      <c r="J12" s="523"/>
      <c r="K12" s="523"/>
      <c r="L12" s="523"/>
      <c r="M12" s="523"/>
      <c r="N12" s="523"/>
      <c r="O12" s="523"/>
      <c r="P12" s="523"/>
      <c r="Q12" s="523"/>
      <c r="R12" s="524"/>
    </row>
    <row r="13" spans="1:23" ht="13.5" customHeight="1">
      <c r="A13" s="528"/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30"/>
    </row>
    <row r="14" spans="1:23" ht="13.5" customHeight="1">
      <c r="A14" s="515" t="s">
        <v>246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7"/>
    </row>
    <row r="15" spans="1:23" ht="13.5" customHeight="1">
      <c r="A15" s="515" t="s">
        <v>247</v>
      </c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7"/>
    </row>
    <row r="16" spans="1:23" ht="13.5" customHeight="1">
      <c r="A16" s="217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9"/>
    </row>
    <row r="17" spans="1:18" ht="13.5" customHeight="1">
      <c r="A17" s="528" t="s">
        <v>248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30"/>
    </row>
    <row r="18" spans="1:18" ht="13.5" customHeight="1">
      <c r="A18" s="528"/>
      <c r="B18" s="529"/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30"/>
    </row>
    <row r="19" spans="1:18" ht="13.5" customHeight="1">
      <c r="A19" s="551" t="s">
        <v>249</v>
      </c>
      <c r="B19" s="552"/>
      <c r="C19" s="552"/>
      <c r="D19" s="552"/>
      <c r="E19" s="552"/>
      <c r="F19" s="553"/>
      <c r="G19" s="554" t="s">
        <v>250</v>
      </c>
      <c r="H19" s="552"/>
      <c r="I19" s="552"/>
      <c r="J19" s="553"/>
      <c r="K19" s="554" t="s">
        <v>61</v>
      </c>
      <c r="L19" s="553"/>
      <c r="M19" s="554" t="s">
        <v>60</v>
      </c>
      <c r="N19" s="552"/>
      <c r="O19" s="553"/>
      <c r="P19" s="554" t="s">
        <v>251</v>
      </c>
      <c r="Q19" s="552"/>
      <c r="R19" s="555"/>
    </row>
    <row r="20" spans="1:18" ht="13.5" customHeight="1">
      <c r="A20" s="263"/>
      <c r="B20" s="264"/>
      <c r="C20" s="264"/>
      <c r="D20" s="264"/>
      <c r="E20" s="264"/>
      <c r="F20" s="265"/>
      <c r="G20" s="542" t="s">
        <v>252</v>
      </c>
      <c r="H20" s="543"/>
      <c r="I20" s="543"/>
      <c r="J20" s="544"/>
      <c r="K20" s="266"/>
      <c r="L20" s="265"/>
      <c r="M20" s="264"/>
      <c r="N20" s="264"/>
      <c r="O20" s="265"/>
      <c r="P20" s="266"/>
      <c r="Q20" s="264"/>
      <c r="R20" s="267"/>
    </row>
    <row r="21" spans="1:18" ht="13.5" customHeight="1">
      <c r="A21" s="268"/>
      <c r="B21" s="269"/>
      <c r="C21" s="269"/>
      <c r="D21" s="269"/>
      <c r="E21" s="269"/>
      <c r="F21" s="270"/>
      <c r="G21" s="531" t="s">
        <v>253</v>
      </c>
      <c r="H21" s="532"/>
      <c r="I21" s="532"/>
      <c r="J21" s="533"/>
      <c r="K21" s="271"/>
      <c r="L21" s="270"/>
      <c r="M21" s="269"/>
      <c r="N21" s="269"/>
      <c r="O21" s="270"/>
      <c r="P21" s="271"/>
      <c r="Q21" s="269"/>
      <c r="R21" s="272"/>
    </row>
    <row r="22" spans="1:18" ht="13.5" customHeight="1">
      <c r="A22" s="273"/>
      <c r="B22" s="274"/>
      <c r="C22" s="274"/>
      <c r="D22" s="274"/>
      <c r="E22" s="274"/>
      <c r="F22" s="275"/>
      <c r="G22" s="545" t="s">
        <v>252</v>
      </c>
      <c r="H22" s="546"/>
      <c r="I22" s="546"/>
      <c r="J22" s="547"/>
      <c r="K22" s="276"/>
      <c r="L22" s="275"/>
      <c r="M22" s="274"/>
      <c r="N22" s="274"/>
      <c r="O22" s="275"/>
      <c r="P22" s="276"/>
      <c r="Q22" s="274"/>
      <c r="R22" s="277"/>
    </row>
    <row r="23" spans="1:18" ht="13.5" customHeight="1">
      <c r="A23" s="268"/>
      <c r="B23" s="269"/>
      <c r="C23" s="269"/>
      <c r="D23" s="269"/>
      <c r="E23" s="269"/>
      <c r="F23" s="270"/>
      <c r="G23" s="531" t="s">
        <v>253</v>
      </c>
      <c r="H23" s="532"/>
      <c r="I23" s="532"/>
      <c r="J23" s="533"/>
      <c r="K23" s="271"/>
      <c r="L23" s="270"/>
      <c r="M23" s="269"/>
      <c r="N23" s="269"/>
      <c r="O23" s="270"/>
      <c r="P23" s="271"/>
      <c r="Q23" s="269"/>
      <c r="R23" s="272"/>
    </row>
    <row r="24" spans="1:18" ht="13.5" customHeight="1">
      <c r="A24" s="273"/>
      <c r="B24" s="274"/>
      <c r="C24" s="274"/>
      <c r="D24" s="274"/>
      <c r="E24" s="274"/>
      <c r="F24" s="275"/>
      <c r="G24" s="545" t="s">
        <v>252</v>
      </c>
      <c r="H24" s="546"/>
      <c r="I24" s="546"/>
      <c r="J24" s="547"/>
      <c r="K24" s="276"/>
      <c r="L24" s="275"/>
      <c r="M24" s="274"/>
      <c r="N24" s="274"/>
      <c r="O24" s="275"/>
      <c r="P24" s="276"/>
      <c r="Q24" s="274"/>
      <c r="R24" s="277"/>
    </row>
    <row r="25" spans="1:18" ht="13.5" customHeight="1">
      <c r="A25" s="268"/>
      <c r="B25" s="269"/>
      <c r="C25" s="269"/>
      <c r="D25" s="269"/>
      <c r="E25" s="269"/>
      <c r="F25" s="270"/>
      <c r="G25" s="531" t="s">
        <v>253</v>
      </c>
      <c r="H25" s="532"/>
      <c r="I25" s="532"/>
      <c r="J25" s="533"/>
      <c r="K25" s="271"/>
      <c r="L25" s="270"/>
      <c r="M25" s="269"/>
      <c r="N25" s="269"/>
      <c r="O25" s="270"/>
      <c r="P25" s="271"/>
      <c r="Q25" s="269"/>
      <c r="R25" s="272"/>
    </row>
    <row r="26" spans="1:18" ht="13.5" customHeight="1">
      <c r="A26" s="273"/>
      <c r="B26" s="274"/>
      <c r="C26" s="274"/>
      <c r="D26" s="274"/>
      <c r="E26" s="274"/>
      <c r="F26" s="275"/>
      <c r="G26" s="545" t="s">
        <v>252</v>
      </c>
      <c r="H26" s="546"/>
      <c r="I26" s="546"/>
      <c r="J26" s="547"/>
      <c r="K26" s="276"/>
      <c r="L26" s="275"/>
      <c r="M26" s="274"/>
      <c r="N26" s="274"/>
      <c r="O26" s="275"/>
      <c r="P26" s="276"/>
      <c r="Q26" s="274"/>
      <c r="R26" s="277"/>
    </row>
    <row r="27" spans="1:18" ht="13.5" customHeight="1">
      <c r="A27" s="268"/>
      <c r="B27" s="269"/>
      <c r="C27" s="269"/>
      <c r="D27" s="269"/>
      <c r="E27" s="269"/>
      <c r="F27" s="270"/>
      <c r="G27" s="531" t="s">
        <v>253</v>
      </c>
      <c r="H27" s="532"/>
      <c r="I27" s="532"/>
      <c r="J27" s="533"/>
      <c r="K27" s="271"/>
      <c r="L27" s="270"/>
      <c r="M27" s="269"/>
      <c r="N27" s="269"/>
      <c r="O27" s="270"/>
      <c r="P27" s="271"/>
      <c r="Q27" s="269"/>
      <c r="R27" s="272"/>
    </row>
    <row r="28" spans="1:18" ht="13.5" customHeight="1">
      <c r="A28" s="273"/>
      <c r="B28" s="274"/>
      <c r="C28" s="274"/>
      <c r="D28" s="274"/>
      <c r="E28" s="274"/>
      <c r="F28" s="275"/>
      <c r="G28" s="545" t="s">
        <v>252</v>
      </c>
      <c r="H28" s="546"/>
      <c r="I28" s="546"/>
      <c r="J28" s="547"/>
      <c r="K28" s="276"/>
      <c r="L28" s="275"/>
      <c r="M28" s="274"/>
      <c r="N28" s="274"/>
      <c r="O28" s="275"/>
      <c r="P28" s="276"/>
      <c r="Q28" s="274"/>
      <c r="R28" s="277"/>
    </row>
    <row r="29" spans="1:18" ht="13.5" customHeight="1">
      <c r="A29" s="268"/>
      <c r="B29" s="269"/>
      <c r="C29" s="269"/>
      <c r="D29" s="269"/>
      <c r="E29" s="269"/>
      <c r="F29" s="270"/>
      <c r="G29" s="531" t="s">
        <v>253</v>
      </c>
      <c r="H29" s="532"/>
      <c r="I29" s="532"/>
      <c r="J29" s="533"/>
      <c r="K29" s="271"/>
      <c r="L29" s="270"/>
      <c r="M29" s="269"/>
      <c r="N29" s="269"/>
      <c r="O29" s="270"/>
      <c r="P29" s="271"/>
      <c r="Q29" s="269"/>
      <c r="R29" s="272"/>
    </row>
    <row r="30" spans="1:18" ht="13.5" customHeight="1">
      <c r="A30" s="273"/>
      <c r="B30" s="274"/>
      <c r="C30" s="274"/>
      <c r="D30" s="274"/>
      <c r="E30" s="274"/>
      <c r="F30" s="275"/>
      <c r="G30" s="545" t="s">
        <v>252</v>
      </c>
      <c r="H30" s="546"/>
      <c r="I30" s="546"/>
      <c r="J30" s="547"/>
      <c r="K30" s="276"/>
      <c r="L30" s="275"/>
      <c r="M30" s="274"/>
      <c r="N30" s="274"/>
      <c r="O30" s="275"/>
      <c r="P30" s="276"/>
      <c r="Q30" s="274"/>
      <c r="R30" s="277"/>
    </row>
    <row r="31" spans="1:18" ht="13.5" customHeight="1">
      <c r="A31" s="268"/>
      <c r="B31" s="269"/>
      <c r="C31" s="269"/>
      <c r="D31" s="269"/>
      <c r="E31" s="269"/>
      <c r="F31" s="270"/>
      <c r="G31" s="531" t="s">
        <v>253</v>
      </c>
      <c r="H31" s="532"/>
      <c r="I31" s="532"/>
      <c r="J31" s="533"/>
      <c r="K31" s="271"/>
      <c r="L31" s="270"/>
      <c r="M31" s="269"/>
      <c r="N31" s="269"/>
      <c r="O31" s="270"/>
      <c r="P31" s="271"/>
      <c r="Q31" s="269"/>
      <c r="R31" s="272"/>
    </row>
    <row r="32" spans="1:18" ht="13.5" customHeight="1">
      <c r="A32" s="273"/>
      <c r="B32" s="274"/>
      <c r="C32" s="274"/>
      <c r="D32" s="274"/>
      <c r="E32" s="274"/>
      <c r="F32" s="275"/>
      <c r="G32" s="545" t="s">
        <v>252</v>
      </c>
      <c r="H32" s="546"/>
      <c r="I32" s="546"/>
      <c r="J32" s="547"/>
      <c r="K32" s="276"/>
      <c r="L32" s="275"/>
      <c r="M32" s="274"/>
      <c r="N32" s="274"/>
      <c r="O32" s="275"/>
      <c r="P32" s="276"/>
      <c r="Q32" s="274"/>
      <c r="R32" s="277"/>
    </row>
    <row r="33" spans="1:18" ht="13.5" customHeight="1">
      <c r="A33" s="268"/>
      <c r="B33" s="269"/>
      <c r="C33" s="269"/>
      <c r="D33" s="269"/>
      <c r="E33" s="269"/>
      <c r="F33" s="270"/>
      <c r="G33" s="531" t="s">
        <v>253</v>
      </c>
      <c r="H33" s="532"/>
      <c r="I33" s="532"/>
      <c r="J33" s="533"/>
      <c r="K33" s="271"/>
      <c r="L33" s="270"/>
      <c r="M33" s="269"/>
      <c r="N33" s="269"/>
      <c r="O33" s="270"/>
      <c r="P33" s="271"/>
      <c r="Q33" s="269"/>
      <c r="R33" s="272"/>
    </row>
    <row r="34" spans="1:18" ht="13.5" customHeight="1">
      <c r="A34" s="278"/>
      <c r="B34" s="274"/>
      <c r="C34" s="274"/>
      <c r="D34" s="274"/>
      <c r="E34" s="274"/>
      <c r="F34" s="275"/>
      <c r="G34" s="545" t="s">
        <v>252</v>
      </c>
      <c r="H34" s="546"/>
      <c r="I34" s="546"/>
      <c r="J34" s="547"/>
      <c r="K34" s="276"/>
      <c r="L34" s="275"/>
      <c r="M34" s="274"/>
      <c r="N34" s="274"/>
      <c r="O34" s="275"/>
      <c r="P34" s="276"/>
      <c r="Q34" s="274"/>
      <c r="R34" s="277"/>
    </row>
    <row r="35" spans="1:18" ht="13.5" customHeight="1">
      <c r="A35" s="268"/>
      <c r="B35" s="269"/>
      <c r="C35" s="269"/>
      <c r="D35" s="269"/>
      <c r="E35" s="269"/>
      <c r="F35" s="270"/>
      <c r="G35" s="531" t="s">
        <v>253</v>
      </c>
      <c r="H35" s="532"/>
      <c r="I35" s="532"/>
      <c r="J35" s="533"/>
      <c r="K35" s="271"/>
      <c r="L35" s="270"/>
      <c r="M35" s="269"/>
      <c r="N35" s="269"/>
      <c r="O35" s="270"/>
      <c r="P35" s="271"/>
      <c r="Q35" s="269"/>
      <c r="R35" s="272"/>
    </row>
    <row r="36" spans="1:18" ht="13.5" customHeight="1">
      <c r="A36" s="273"/>
      <c r="B36" s="274"/>
      <c r="C36" s="274"/>
      <c r="D36" s="274"/>
      <c r="E36" s="274"/>
      <c r="F36" s="275"/>
      <c r="G36" s="545" t="s">
        <v>252</v>
      </c>
      <c r="H36" s="546"/>
      <c r="I36" s="546"/>
      <c r="J36" s="547"/>
      <c r="K36" s="276"/>
      <c r="L36" s="275"/>
      <c r="M36" s="274"/>
      <c r="N36" s="274"/>
      <c r="O36" s="275"/>
      <c r="P36" s="276"/>
      <c r="Q36" s="274"/>
      <c r="R36" s="277"/>
    </row>
    <row r="37" spans="1:18" ht="13.5" customHeight="1">
      <c r="A37" s="279"/>
      <c r="B37" s="280"/>
      <c r="C37" s="280"/>
      <c r="D37" s="280"/>
      <c r="E37" s="280"/>
      <c r="F37" s="281"/>
      <c r="G37" s="548" t="s">
        <v>253</v>
      </c>
      <c r="H37" s="549"/>
      <c r="I37" s="549"/>
      <c r="J37" s="550"/>
      <c r="K37" s="282"/>
      <c r="L37" s="281"/>
      <c r="M37" s="280"/>
      <c r="N37" s="280"/>
      <c r="O37" s="281"/>
      <c r="P37" s="282"/>
      <c r="Q37" s="280"/>
      <c r="R37" s="283"/>
    </row>
    <row r="38" spans="1:18" ht="13.5" customHeight="1">
      <c r="A38" s="284" t="s">
        <v>257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</row>
    <row r="39" spans="1:18" ht="13.5" customHeight="1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</row>
    <row r="40" spans="1:18" ht="13.5" customHeight="1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 ht="13.5" customHeight="1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</row>
    <row r="42" spans="1:18" ht="13.5" customHeight="1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</row>
    <row r="43" spans="1:18" ht="13.5" customHeight="1"/>
    <row r="44" spans="1:18" ht="13.5" customHeight="1"/>
    <row r="45" spans="1:18" ht="13.5" customHeight="1"/>
    <row r="46" spans="1:18" ht="13.5" customHeight="1"/>
    <row r="47" spans="1:18" ht="13.5" customHeight="1"/>
    <row r="48" spans="1:18" ht="13.5" customHeight="1"/>
    <row r="49" ht="13.5" customHeight="1"/>
  </sheetData>
  <mergeCells count="38">
    <mergeCell ref="G37:J37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G25:J25"/>
    <mergeCell ref="A15:R15"/>
    <mergeCell ref="A17:R18"/>
    <mergeCell ref="A19:F19"/>
    <mergeCell ref="G19:J19"/>
    <mergeCell ref="K19:L19"/>
    <mergeCell ref="M19:O19"/>
    <mergeCell ref="P19:R19"/>
    <mergeCell ref="G20:J20"/>
    <mergeCell ref="G21:J21"/>
    <mergeCell ref="G22:J22"/>
    <mergeCell ref="G23:J23"/>
    <mergeCell ref="G24:J24"/>
    <mergeCell ref="A14:R14"/>
    <mergeCell ref="A1:H1"/>
    <mergeCell ref="T3:W3"/>
    <mergeCell ref="A2:R3"/>
    <mergeCell ref="B4:I5"/>
    <mergeCell ref="J4:R5"/>
    <mergeCell ref="A6:I7"/>
    <mergeCell ref="J6:R7"/>
    <mergeCell ref="A8:R9"/>
    <mergeCell ref="A10:C11"/>
    <mergeCell ref="D10:L11"/>
    <mergeCell ref="M10:R11"/>
    <mergeCell ref="A12:R13"/>
  </mergeCells>
  <phoneticPr fontId="2"/>
  <printOptions horizontalCentere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Header>&amp;R&amp;"ＭＳ Ｐ明朝,標準"&amp;9様式６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76"/>
  <sheetViews>
    <sheetView view="pageBreakPreview" topLeftCell="A39" zoomScale="80" zoomScaleNormal="70" zoomScaleSheetLayoutView="80" workbookViewId="0">
      <selection activeCell="O21" sqref="O21"/>
    </sheetView>
  </sheetViews>
  <sheetFormatPr defaultRowHeight="14.25"/>
  <cols>
    <col min="1" max="1" width="1.625" style="79" customWidth="1"/>
    <col min="2" max="28" width="4.875" style="79" customWidth="1"/>
    <col min="29" max="29" width="1.625" style="79" customWidth="1"/>
    <col min="30" max="16384" width="9" style="79"/>
  </cols>
  <sheetData>
    <row r="1" spans="2:28">
      <c r="AB1" s="317"/>
    </row>
    <row r="2" spans="2:28" ht="9.75" customHeight="1"/>
    <row r="3" spans="2:28" ht="15.75" customHeight="1"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</row>
    <row r="4" spans="2:28" ht="15.75" customHeight="1">
      <c r="B4" s="574" t="s">
        <v>87</v>
      </c>
      <c r="C4" s="575"/>
      <c r="D4" s="575"/>
      <c r="E4" s="575"/>
      <c r="AB4" s="84"/>
    </row>
    <row r="5" spans="2:28" ht="15.75" customHeight="1">
      <c r="B5" s="85"/>
      <c r="V5" s="308" t="s">
        <v>190</v>
      </c>
      <c r="W5" s="309"/>
      <c r="X5" s="308" t="s">
        <v>33</v>
      </c>
      <c r="Y5" s="309"/>
      <c r="Z5" s="308" t="s">
        <v>155</v>
      </c>
      <c r="AA5" s="309"/>
      <c r="AB5" s="310" t="s">
        <v>34</v>
      </c>
    </row>
    <row r="6" spans="2:28" ht="15.75" customHeight="1">
      <c r="B6" s="85"/>
      <c r="AB6" s="86"/>
    </row>
    <row r="7" spans="2:28" ht="15.75" customHeight="1">
      <c r="B7" s="85"/>
      <c r="AB7" s="86"/>
    </row>
    <row r="8" spans="2:28" ht="15.75" customHeight="1">
      <c r="B8" s="85"/>
      <c r="AB8" s="84"/>
    </row>
    <row r="9" spans="2:28" ht="15.75" customHeight="1">
      <c r="B9" s="85"/>
      <c r="M9" s="575" t="s">
        <v>9</v>
      </c>
      <c r="N9" s="575"/>
      <c r="O9" s="575"/>
      <c r="P9" s="575"/>
      <c r="R9" s="79" t="str">
        <f>IF(入力表!$E$16="","",入力表!$E$16)</f>
        <v>八代市〇〇町2222</v>
      </c>
      <c r="AB9" s="84"/>
    </row>
    <row r="10" spans="2:28" ht="15.75" customHeight="1">
      <c r="B10" s="85"/>
      <c r="Q10" s="83"/>
      <c r="AB10" s="84"/>
    </row>
    <row r="11" spans="2:28" ht="15.75" customHeight="1">
      <c r="B11" s="85"/>
      <c r="M11" s="575" t="s">
        <v>10</v>
      </c>
      <c r="N11" s="575"/>
      <c r="O11" s="575"/>
      <c r="P11" s="575"/>
      <c r="R11" s="79" t="str">
        <f>IF(入力表!$E$17="","",入力表!$E$17)</f>
        <v>株式会社　〇〇〇設計室</v>
      </c>
      <c r="AB11" s="84"/>
    </row>
    <row r="12" spans="2:28" ht="15.75" customHeight="1">
      <c r="B12" s="85"/>
      <c r="Q12" s="83"/>
      <c r="AB12" s="84"/>
    </row>
    <row r="13" spans="2:28" ht="15.75" customHeight="1">
      <c r="B13" s="85"/>
      <c r="M13" s="575" t="s">
        <v>11</v>
      </c>
      <c r="N13" s="575"/>
      <c r="O13" s="575"/>
      <c r="P13" s="575"/>
      <c r="R13" s="79" t="str">
        <f>IF(入力表!$E$19="","",入力表!$E$19)</f>
        <v>代表取締役　〇〇　〇〇〇</v>
      </c>
      <c r="AA13" s="87"/>
      <c r="AB13" s="88"/>
    </row>
    <row r="14" spans="2:28" ht="15.75" customHeight="1">
      <c r="B14" s="85"/>
      <c r="O14" s="575" t="s">
        <v>88</v>
      </c>
      <c r="P14" s="575"/>
      <c r="R14" s="600"/>
      <c r="S14" s="600"/>
      <c r="T14" s="600"/>
      <c r="U14" s="600"/>
      <c r="V14" s="600"/>
      <c r="AB14" s="84"/>
    </row>
    <row r="15" spans="2:28" ht="15.75" customHeight="1">
      <c r="B15" s="85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4"/>
    </row>
    <row r="16" spans="2:28" ht="15.75" customHeight="1">
      <c r="B16" s="85"/>
      <c r="AB16" s="84"/>
    </row>
    <row r="17" spans="2:28" ht="15.75" customHeight="1">
      <c r="B17" s="85"/>
      <c r="AB17" s="84"/>
    </row>
    <row r="18" spans="2:28" ht="15.75" customHeight="1">
      <c r="B18" s="85" t="s">
        <v>184</v>
      </c>
      <c r="E18" s="90"/>
      <c r="AB18" s="84"/>
    </row>
    <row r="19" spans="2:28" ht="15.75" customHeight="1">
      <c r="B19" s="85"/>
      <c r="AB19" s="84"/>
    </row>
    <row r="20" spans="2:28" ht="15.75" customHeight="1">
      <c r="B20" s="85"/>
      <c r="AB20" s="84"/>
    </row>
    <row r="21" spans="2:28" ht="15.75" customHeight="1">
      <c r="B21" s="85"/>
      <c r="E21" s="575" t="s">
        <v>89</v>
      </c>
      <c r="F21" s="575"/>
      <c r="G21" s="575"/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  <c r="U21" s="575"/>
      <c r="V21" s="575"/>
      <c r="W21" s="575"/>
      <c r="X21" s="575"/>
      <c r="Y21" s="575"/>
      <c r="AB21" s="84"/>
    </row>
    <row r="22" spans="2:28" ht="15.75" customHeight="1">
      <c r="B22" s="85"/>
      <c r="AB22" s="84"/>
    </row>
    <row r="23" spans="2:28" ht="15.75" customHeight="1">
      <c r="B23" s="85"/>
      <c r="AB23" s="84"/>
    </row>
    <row r="24" spans="2:28" ht="15.75" customHeight="1">
      <c r="B24" s="85"/>
      <c r="AB24" s="84"/>
    </row>
    <row r="25" spans="2:28" ht="15.75" customHeight="1">
      <c r="B25" s="584" t="s">
        <v>12</v>
      </c>
      <c r="C25" s="585"/>
      <c r="D25" s="585"/>
      <c r="E25" s="585"/>
      <c r="F25" s="585"/>
      <c r="G25" s="585"/>
      <c r="H25" s="585"/>
      <c r="I25" s="585"/>
      <c r="J25" s="585"/>
      <c r="K25" s="585"/>
      <c r="L25" s="585"/>
      <c r="M25" s="585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  <c r="Y25" s="585"/>
      <c r="Z25" s="585"/>
      <c r="AA25" s="585"/>
      <c r="AB25" s="586"/>
    </row>
    <row r="26" spans="2:28" ht="15.75" customHeight="1">
      <c r="B26" s="85"/>
      <c r="AB26" s="84"/>
    </row>
    <row r="27" spans="2:28" ht="15.75" customHeight="1" thickBot="1">
      <c r="B27" s="85"/>
      <c r="AB27" s="84"/>
    </row>
    <row r="28" spans="2:28" ht="15.75" customHeight="1">
      <c r="B28" s="590" t="s">
        <v>56</v>
      </c>
      <c r="C28" s="591"/>
      <c r="D28" s="591"/>
      <c r="E28" s="591"/>
      <c r="F28" s="592"/>
      <c r="G28" s="576" t="str">
        <f>IF(入力表!$E$12="","",入力表!$E$12)</f>
        <v>〇〇〇〇工事設計委託業務</v>
      </c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8"/>
    </row>
    <row r="29" spans="2:28" ht="15.75" customHeight="1">
      <c r="B29" s="593"/>
      <c r="C29" s="594"/>
      <c r="D29" s="594"/>
      <c r="E29" s="594"/>
      <c r="F29" s="595"/>
      <c r="G29" s="579"/>
      <c r="H29" s="580"/>
      <c r="I29" s="580"/>
      <c r="J29" s="580"/>
      <c r="K29" s="580"/>
      <c r="L29" s="580"/>
      <c r="M29" s="580"/>
      <c r="N29" s="580"/>
      <c r="O29" s="580"/>
      <c r="P29" s="580"/>
      <c r="Q29" s="580"/>
      <c r="R29" s="580"/>
      <c r="S29" s="580"/>
      <c r="T29" s="580"/>
      <c r="U29" s="580"/>
      <c r="V29" s="580"/>
      <c r="W29" s="580"/>
      <c r="X29" s="580"/>
      <c r="Y29" s="580"/>
      <c r="Z29" s="580"/>
      <c r="AA29" s="580"/>
      <c r="AB29" s="581"/>
    </row>
    <row r="30" spans="2:28" ht="31.5" customHeight="1">
      <c r="B30" s="108" t="s">
        <v>90</v>
      </c>
      <c r="C30" s="582" t="s">
        <v>91</v>
      </c>
      <c r="D30" s="582"/>
      <c r="E30" s="582"/>
      <c r="F30" s="583"/>
      <c r="G30" s="183"/>
      <c r="H30" s="184" t="s">
        <v>190</v>
      </c>
      <c r="I30" s="184">
        <f>IF(入力表!$F$26="","",入力表!$F$26)</f>
        <v>3</v>
      </c>
      <c r="J30" s="186" t="s">
        <v>33</v>
      </c>
      <c r="K30" s="184">
        <f>IF(入力表!$H$26="","",入力表!$H$26)</f>
        <v>3</v>
      </c>
      <c r="L30" s="186" t="s">
        <v>137</v>
      </c>
      <c r="M30" s="184">
        <f>IF(入力表!$J$26="","",入力表!$J$26)</f>
        <v>3</v>
      </c>
      <c r="N30" s="184" t="s">
        <v>171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5"/>
    </row>
    <row r="31" spans="2:28" ht="15.75" customHeight="1">
      <c r="B31" s="601" t="s">
        <v>13</v>
      </c>
      <c r="C31" s="605" t="s">
        <v>194</v>
      </c>
      <c r="D31" s="605"/>
      <c r="E31" s="605"/>
      <c r="F31" s="606"/>
      <c r="G31" s="587" t="s">
        <v>92</v>
      </c>
      <c r="H31" s="588"/>
      <c r="I31" s="588"/>
      <c r="J31" s="589"/>
      <c r="K31" s="305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640" t="s">
        <v>14</v>
      </c>
      <c r="Y31" s="641"/>
      <c r="Z31" s="596"/>
      <c r="AA31" s="597"/>
      <c r="AB31" s="642" t="s">
        <v>15</v>
      </c>
    </row>
    <row r="32" spans="2:28" ht="24" customHeight="1">
      <c r="B32" s="602"/>
      <c r="C32" s="607"/>
      <c r="D32" s="607"/>
      <c r="E32" s="607"/>
      <c r="F32" s="608"/>
      <c r="G32" s="563" t="s">
        <v>16</v>
      </c>
      <c r="H32" s="560"/>
      <c r="I32" s="560"/>
      <c r="J32" s="561"/>
      <c r="K32" s="307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579"/>
      <c r="Y32" s="626"/>
      <c r="Z32" s="598"/>
      <c r="AA32" s="599"/>
      <c r="AB32" s="581"/>
    </row>
    <row r="33" spans="2:28" ht="15.75" customHeight="1">
      <c r="B33" s="602"/>
      <c r="C33" s="607"/>
      <c r="D33" s="607"/>
      <c r="E33" s="607"/>
      <c r="F33" s="608"/>
      <c r="G33" s="562" t="s">
        <v>17</v>
      </c>
      <c r="H33" s="557"/>
      <c r="I33" s="557"/>
      <c r="J33" s="558"/>
      <c r="K33" s="627"/>
      <c r="L33" s="614"/>
      <c r="M33" s="614"/>
      <c r="N33" s="614"/>
      <c r="O33" s="614"/>
      <c r="P33" s="614"/>
      <c r="Q33" s="614"/>
      <c r="R33" s="614"/>
      <c r="S33" s="614"/>
      <c r="T33" s="614"/>
      <c r="U33" s="614"/>
      <c r="V33" s="614"/>
      <c r="W33" s="614"/>
      <c r="X33" s="614"/>
      <c r="Y33" s="614"/>
      <c r="Z33" s="614"/>
      <c r="AA33" s="614"/>
      <c r="AB33" s="636"/>
    </row>
    <row r="34" spans="2:28" ht="15.75" customHeight="1">
      <c r="B34" s="602"/>
      <c r="C34" s="607"/>
      <c r="D34" s="607"/>
      <c r="E34" s="607"/>
      <c r="F34" s="608"/>
      <c r="G34" s="563"/>
      <c r="H34" s="560"/>
      <c r="I34" s="560"/>
      <c r="J34" s="561"/>
      <c r="K34" s="598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637"/>
    </row>
    <row r="35" spans="2:28" ht="15.75" customHeight="1">
      <c r="B35" s="602"/>
      <c r="C35" s="607"/>
      <c r="D35" s="607"/>
      <c r="E35" s="607"/>
      <c r="F35" s="608"/>
      <c r="G35" s="562" t="s">
        <v>18</v>
      </c>
      <c r="H35" s="557"/>
      <c r="I35" s="557"/>
      <c r="J35" s="558"/>
      <c r="K35" s="627"/>
      <c r="L35" s="614"/>
      <c r="M35" s="614"/>
      <c r="N35" s="614"/>
      <c r="O35" s="614"/>
      <c r="P35" s="614"/>
      <c r="Q35" s="614"/>
      <c r="R35" s="614"/>
      <c r="S35" s="614"/>
      <c r="T35" s="614"/>
      <c r="U35" s="614"/>
      <c r="V35" s="614"/>
      <c r="W35" s="614"/>
      <c r="X35" s="614"/>
      <c r="Y35" s="614"/>
      <c r="Z35" s="614"/>
      <c r="AA35" s="614"/>
      <c r="AB35" s="636"/>
    </row>
    <row r="36" spans="2:28" ht="15.75" customHeight="1">
      <c r="B36" s="602"/>
      <c r="C36" s="607"/>
      <c r="D36" s="607"/>
      <c r="E36" s="607"/>
      <c r="F36" s="608"/>
      <c r="G36" s="563"/>
      <c r="H36" s="560"/>
      <c r="I36" s="560"/>
      <c r="J36" s="561"/>
      <c r="K36" s="598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637"/>
    </row>
    <row r="37" spans="2:28" ht="15.75" customHeight="1">
      <c r="B37" s="602"/>
      <c r="C37" s="607"/>
      <c r="D37" s="607"/>
      <c r="E37" s="607"/>
      <c r="F37" s="608"/>
      <c r="G37" s="562" t="s">
        <v>19</v>
      </c>
      <c r="H37" s="557"/>
      <c r="I37" s="557"/>
      <c r="J37" s="558"/>
      <c r="K37" s="627"/>
      <c r="L37" s="614"/>
      <c r="M37" s="614"/>
      <c r="N37" s="614"/>
      <c r="O37" s="614"/>
      <c r="P37" s="614"/>
      <c r="Q37" s="614"/>
      <c r="R37" s="614"/>
      <c r="S37" s="614"/>
      <c r="T37" s="614"/>
      <c r="U37" s="614"/>
      <c r="V37" s="614"/>
      <c r="W37" s="614"/>
      <c r="X37" s="614"/>
      <c r="Y37" s="614"/>
      <c r="Z37" s="614"/>
      <c r="AA37" s="614"/>
      <c r="AB37" s="636"/>
    </row>
    <row r="38" spans="2:28" ht="15.75" customHeight="1">
      <c r="B38" s="602"/>
      <c r="C38" s="607"/>
      <c r="D38" s="607"/>
      <c r="E38" s="607"/>
      <c r="F38" s="608"/>
      <c r="G38" s="563"/>
      <c r="H38" s="560"/>
      <c r="I38" s="560"/>
      <c r="J38" s="561"/>
      <c r="K38" s="598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637"/>
    </row>
    <row r="39" spans="2:28" ht="15.75" customHeight="1">
      <c r="B39" s="602"/>
      <c r="C39" s="607"/>
      <c r="D39" s="607"/>
      <c r="E39" s="607"/>
      <c r="F39" s="608"/>
      <c r="G39" s="562" t="s">
        <v>193</v>
      </c>
      <c r="H39" s="557"/>
      <c r="I39" s="557"/>
      <c r="J39" s="558"/>
      <c r="K39" s="562" t="s">
        <v>62</v>
      </c>
      <c r="L39" s="557"/>
      <c r="M39" s="557"/>
      <c r="N39" s="557"/>
      <c r="O39" s="557"/>
      <c r="P39" s="557"/>
      <c r="Q39" s="557"/>
      <c r="R39" s="558"/>
      <c r="S39" s="562" t="s">
        <v>61</v>
      </c>
      <c r="T39" s="557"/>
      <c r="U39" s="557"/>
      <c r="V39" s="557"/>
      <c r="W39" s="558"/>
      <c r="X39" s="562" t="s">
        <v>60</v>
      </c>
      <c r="Y39" s="557"/>
      <c r="Z39" s="557"/>
      <c r="AA39" s="557"/>
      <c r="AB39" s="668"/>
    </row>
    <row r="40" spans="2:28" ht="15.75" customHeight="1">
      <c r="B40" s="602"/>
      <c r="C40" s="607"/>
      <c r="D40" s="607"/>
      <c r="E40" s="607"/>
      <c r="F40" s="608"/>
      <c r="G40" s="644"/>
      <c r="H40" s="645"/>
      <c r="I40" s="645"/>
      <c r="J40" s="646"/>
      <c r="K40" s="563"/>
      <c r="L40" s="560"/>
      <c r="M40" s="560"/>
      <c r="N40" s="560"/>
      <c r="O40" s="560"/>
      <c r="P40" s="560"/>
      <c r="Q40" s="560"/>
      <c r="R40" s="561"/>
      <c r="S40" s="563"/>
      <c r="T40" s="560"/>
      <c r="U40" s="560"/>
      <c r="V40" s="560"/>
      <c r="W40" s="561"/>
      <c r="X40" s="563"/>
      <c r="Y40" s="560"/>
      <c r="Z40" s="560"/>
      <c r="AA40" s="560"/>
      <c r="AB40" s="669"/>
    </row>
    <row r="41" spans="2:28" ht="15.75" customHeight="1">
      <c r="B41" s="602"/>
      <c r="C41" s="607"/>
      <c r="D41" s="607"/>
      <c r="E41" s="607"/>
      <c r="F41" s="608"/>
      <c r="G41" s="644"/>
      <c r="H41" s="645"/>
      <c r="I41" s="645"/>
      <c r="J41" s="646"/>
      <c r="K41" s="570"/>
      <c r="L41" s="643"/>
      <c r="M41" s="643"/>
      <c r="N41" s="643"/>
      <c r="O41" s="643"/>
      <c r="P41" s="643"/>
      <c r="Q41" s="643"/>
      <c r="R41" s="571"/>
      <c r="S41" s="570"/>
      <c r="T41" s="643"/>
      <c r="U41" s="643"/>
      <c r="V41" s="643"/>
      <c r="W41" s="571"/>
      <c r="X41" s="570"/>
      <c r="Y41" s="643"/>
      <c r="Z41" s="643"/>
      <c r="AA41" s="643"/>
      <c r="AB41" s="670"/>
    </row>
    <row r="42" spans="2:28" ht="15.75" customHeight="1">
      <c r="B42" s="602"/>
      <c r="C42" s="607"/>
      <c r="D42" s="607"/>
      <c r="E42" s="607"/>
      <c r="F42" s="608"/>
      <c r="G42" s="644"/>
      <c r="H42" s="645"/>
      <c r="I42" s="645"/>
      <c r="J42" s="646"/>
      <c r="K42" s="564"/>
      <c r="L42" s="565"/>
      <c r="M42" s="565"/>
      <c r="N42" s="565"/>
      <c r="O42" s="565"/>
      <c r="P42" s="565"/>
      <c r="Q42" s="565"/>
      <c r="R42" s="566"/>
      <c r="S42" s="564"/>
      <c r="T42" s="565"/>
      <c r="U42" s="565"/>
      <c r="V42" s="565"/>
      <c r="W42" s="566"/>
      <c r="X42" s="564"/>
      <c r="Y42" s="565"/>
      <c r="Z42" s="565"/>
      <c r="AA42" s="565"/>
      <c r="AB42" s="666"/>
    </row>
    <row r="43" spans="2:28" ht="15.75" customHeight="1">
      <c r="B43" s="602"/>
      <c r="C43" s="607"/>
      <c r="D43" s="607"/>
      <c r="E43" s="607"/>
      <c r="F43" s="608"/>
      <c r="G43" s="644"/>
      <c r="H43" s="645"/>
      <c r="I43" s="645"/>
      <c r="J43" s="646"/>
      <c r="K43" s="564"/>
      <c r="L43" s="565"/>
      <c r="M43" s="565"/>
      <c r="N43" s="565"/>
      <c r="O43" s="565"/>
      <c r="P43" s="565"/>
      <c r="Q43" s="565"/>
      <c r="R43" s="566"/>
      <c r="S43" s="564"/>
      <c r="T43" s="565"/>
      <c r="U43" s="565"/>
      <c r="V43" s="565"/>
      <c r="W43" s="566"/>
      <c r="X43" s="564"/>
      <c r="Y43" s="565"/>
      <c r="Z43" s="565"/>
      <c r="AA43" s="565"/>
      <c r="AB43" s="666"/>
    </row>
    <row r="44" spans="2:28" ht="15.75" customHeight="1">
      <c r="B44" s="602"/>
      <c r="C44" s="607"/>
      <c r="D44" s="607"/>
      <c r="E44" s="607"/>
      <c r="F44" s="608"/>
      <c r="G44" s="644"/>
      <c r="H44" s="645"/>
      <c r="I44" s="645"/>
      <c r="J44" s="646"/>
      <c r="K44" s="564"/>
      <c r="L44" s="565"/>
      <c r="M44" s="565"/>
      <c r="N44" s="565"/>
      <c r="O44" s="565"/>
      <c r="P44" s="565"/>
      <c r="Q44" s="565"/>
      <c r="R44" s="566"/>
      <c r="S44" s="564"/>
      <c r="T44" s="565"/>
      <c r="U44" s="565"/>
      <c r="V44" s="565"/>
      <c r="W44" s="566"/>
      <c r="X44" s="564"/>
      <c r="Y44" s="565"/>
      <c r="Z44" s="565"/>
      <c r="AA44" s="565"/>
      <c r="AB44" s="666"/>
    </row>
    <row r="45" spans="2:28" ht="15.75" customHeight="1">
      <c r="B45" s="602"/>
      <c r="C45" s="607"/>
      <c r="D45" s="607"/>
      <c r="E45" s="607"/>
      <c r="F45" s="608"/>
      <c r="G45" s="644"/>
      <c r="H45" s="645"/>
      <c r="I45" s="645"/>
      <c r="J45" s="646"/>
      <c r="K45" s="564"/>
      <c r="L45" s="565"/>
      <c r="M45" s="565"/>
      <c r="N45" s="565"/>
      <c r="O45" s="565"/>
      <c r="P45" s="565"/>
      <c r="Q45" s="565"/>
      <c r="R45" s="566"/>
      <c r="S45" s="564"/>
      <c r="T45" s="565"/>
      <c r="U45" s="565"/>
      <c r="V45" s="565"/>
      <c r="W45" s="566"/>
      <c r="X45" s="564"/>
      <c r="Y45" s="565"/>
      <c r="Z45" s="565"/>
      <c r="AA45" s="565"/>
      <c r="AB45" s="666"/>
    </row>
    <row r="46" spans="2:28" ht="15.75" customHeight="1">
      <c r="B46" s="603"/>
      <c r="C46" s="609"/>
      <c r="D46" s="609"/>
      <c r="E46" s="609"/>
      <c r="F46" s="610"/>
      <c r="G46" s="563"/>
      <c r="H46" s="560"/>
      <c r="I46" s="560"/>
      <c r="J46" s="561"/>
      <c r="K46" s="567"/>
      <c r="L46" s="568"/>
      <c r="M46" s="568"/>
      <c r="N46" s="568"/>
      <c r="O46" s="568"/>
      <c r="P46" s="568"/>
      <c r="Q46" s="568"/>
      <c r="R46" s="569"/>
      <c r="S46" s="567"/>
      <c r="T46" s="568"/>
      <c r="U46" s="568"/>
      <c r="V46" s="568"/>
      <c r="W46" s="569"/>
      <c r="X46" s="567"/>
      <c r="Y46" s="568"/>
      <c r="Z46" s="568"/>
      <c r="AA46" s="568"/>
      <c r="AB46" s="667"/>
    </row>
    <row r="47" spans="2:28" ht="15.75" customHeight="1">
      <c r="B47" s="601" t="s">
        <v>93</v>
      </c>
      <c r="C47" s="605" t="s">
        <v>196</v>
      </c>
      <c r="D47" s="605"/>
      <c r="E47" s="605"/>
      <c r="F47" s="606"/>
      <c r="G47" s="562" t="s">
        <v>16</v>
      </c>
      <c r="H47" s="557"/>
      <c r="I47" s="557"/>
      <c r="J47" s="558"/>
      <c r="K47" s="562" t="s">
        <v>63</v>
      </c>
      <c r="L47" s="558"/>
      <c r="M47" s="562" t="s">
        <v>20</v>
      </c>
      <c r="N47" s="557"/>
      <c r="O47" s="557"/>
      <c r="P47" s="557"/>
      <c r="Q47" s="572"/>
      <c r="R47" s="556" t="s">
        <v>16</v>
      </c>
      <c r="S47" s="557"/>
      <c r="T47" s="557"/>
      <c r="U47" s="558"/>
      <c r="V47" s="562" t="s">
        <v>63</v>
      </c>
      <c r="W47" s="558"/>
      <c r="X47" s="562" t="s">
        <v>20</v>
      </c>
      <c r="Y47" s="557"/>
      <c r="Z47" s="557"/>
      <c r="AA47" s="557"/>
      <c r="AB47" s="668"/>
    </row>
    <row r="48" spans="2:28" ht="15.75" customHeight="1">
      <c r="B48" s="602"/>
      <c r="C48" s="607"/>
      <c r="D48" s="607"/>
      <c r="E48" s="607"/>
      <c r="F48" s="608"/>
      <c r="G48" s="563"/>
      <c r="H48" s="560"/>
      <c r="I48" s="560"/>
      <c r="J48" s="561"/>
      <c r="K48" s="563"/>
      <c r="L48" s="561"/>
      <c r="M48" s="563"/>
      <c r="N48" s="560"/>
      <c r="O48" s="560"/>
      <c r="P48" s="560"/>
      <c r="Q48" s="573"/>
      <c r="R48" s="559"/>
      <c r="S48" s="560"/>
      <c r="T48" s="560"/>
      <c r="U48" s="561"/>
      <c r="V48" s="563"/>
      <c r="W48" s="561"/>
      <c r="X48" s="563"/>
      <c r="Y48" s="560"/>
      <c r="Z48" s="560"/>
      <c r="AA48" s="560"/>
      <c r="AB48" s="669"/>
    </row>
    <row r="49" spans="2:28" ht="15.75" customHeight="1">
      <c r="B49" s="602"/>
      <c r="C49" s="607"/>
      <c r="D49" s="607"/>
      <c r="E49" s="607"/>
      <c r="F49" s="608"/>
      <c r="G49" s="570"/>
      <c r="H49" s="643"/>
      <c r="I49" s="643"/>
      <c r="J49" s="571"/>
      <c r="K49" s="570"/>
      <c r="L49" s="571"/>
      <c r="M49" s="570"/>
      <c r="N49" s="643"/>
      <c r="O49" s="643"/>
      <c r="P49" s="643"/>
      <c r="Q49" s="662"/>
      <c r="R49" s="665"/>
      <c r="S49" s="643"/>
      <c r="T49" s="643"/>
      <c r="U49" s="571"/>
      <c r="V49" s="570"/>
      <c r="W49" s="571"/>
      <c r="X49" s="570"/>
      <c r="Y49" s="643"/>
      <c r="Z49" s="643"/>
      <c r="AA49" s="643"/>
      <c r="AB49" s="670"/>
    </row>
    <row r="50" spans="2:28" ht="15.75" customHeight="1">
      <c r="B50" s="602"/>
      <c r="C50" s="607"/>
      <c r="D50" s="607"/>
      <c r="E50" s="607"/>
      <c r="F50" s="608"/>
      <c r="G50" s="564"/>
      <c r="H50" s="565"/>
      <c r="I50" s="565"/>
      <c r="J50" s="566"/>
      <c r="K50" s="564"/>
      <c r="L50" s="566"/>
      <c r="M50" s="564"/>
      <c r="N50" s="565"/>
      <c r="O50" s="565"/>
      <c r="P50" s="565"/>
      <c r="Q50" s="661"/>
      <c r="R50" s="664"/>
      <c r="S50" s="565"/>
      <c r="T50" s="565"/>
      <c r="U50" s="566"/>
      <c r="V50" s="564"/>
      <c r="W50" s="566"/>
      <c r="X50" s="564"/>
      <c r="Y50" s="565"/>
      <c r="Z50" s="565"/>
      <c r="AA50" s="565"/>
      <c r="AB50" s="666"/>
    </row>
    <row r="51" spans="2:28" ht="15.75" customHeight="1">
      <c r="B51" s="602"/>
      <c r="C51" s="607"/>
      <c r="D51" s="607"/>
      <c r="E51" s="607"/>
      <c r="F51" s="608"/>
      <c r="G51" s="564"/>
      <c r="H51" s="565"/>
      <c r="I51" s="565"/>
      <c r="J51" s="566"/>
      <c r="K51" s="564"/>
      <c r="L51" s="566"/>
      <c r="M51" s="564"/>
      <c r="N51" s="565"/>
      <c r="O51" s="565"/>
      <c r="P51" s="565"/>
      <c r="Q51" s="661"/>
      <c r="R51" s="664"/>
      <c r="S51" s="565"/>
      <c r="T51" s="565"/>
      <c r="U51" s="566"/>
      <c r="V51" s="564"/>
      <c r="W51" s="566"/>
      <c r="X51" s="564"/>
      <c r="Y51" s="565"/>
      <c r="Z51" s="565"/>
      <c r="AA51" s="565"/>
      <c r="AB51" s="666"/>
    </row>
    <row r="52" spans="2:28" ht="15.75" customHeight="1">
      <c r="B52" s="602"/>
      <c r="C52" s="607"/>
      <c r="D52" s="607"/>
      <c r="E52" s="607"/>
      <c r="F52" s="608"/>
      <c r="G52" s="564"/>
      <c r="H52" s="565"/>
      <c r="I52" s="565"/>
      <c r="J52" s="566"/>
      <c r="K52" s="564"/>
      <c r="L52" s="566"/>
      <c r="M52" s="564"/>
      <c r="N52" s="565"/>
      <c r="O52" s="565"/>
      <c r="P52" s="565"/>
      <c r="Q52" s="661"/>
      <c r="R52" s="664"/>
      <c r="S52" s="565"/>
      <c r="T52" s="565"/>
      <c r="U52" s="566"/>
      <c r="V52" s="564"/>
      <c r="W52" s="566"/>
      <c r="X52" s="564"/>
      <c r="Y52" s="565"/>
      <c r="Z52" s="565"/>
      <c r="AA52" s="565"/>
      <c r="AB52" s="666"/>
    </row>
    <row r="53" spans="2:28" ht="15.75" customHeight="1">
      <c r="B53" s="602"/>
      <c r="C53" s="607"/>
      <c r="D53" s="607"/>
      <c r="E53" s="607"/>
      <c r="F53" s="608"/>
      <c r="G53" s="564"/>
      <c r="H53" s="565"/>
      <c r="I53" s="565"/>
      <c r="J53" s="566"/>
      <c r="K53" s="564"/>
      <c r="L53" s="566"/>
      <c r="M53" s="564"/>
      <c r="N53" s="565"/>
      <c r="O53" s="565"/>
      <c r="P53" s="565"/>
      <c r="Q53" s="661"/>
      <c r="R53" s="664"/>
      <c r="S53" s="565"/>
      <c r="T53" s="565"/>
      <c r="U53" s="566"/>
      <c r="V53" s="564"/>
      <c r="W53" s="566"/>
      <c r="X53" s="564"/>
      <c r="Y53" s="565"/>
      <c r="Z53" s="565"/>
      <c r="AA53" s="565"/>
      <c r="AB53" s="666"/>
    </row>
    <row r="54" spans="2:28" ht="15.75" customHeight="1">
      <c r="B54" s="603"/>
      <c r="C54" s="609"/>
      <c r="D54" s="609"/>
      <c r="E54" s="609"/>
      <c r="F54" s="610"/>
      <c r="G54" s="567"/>
      <c r="H54" s="568"/>
      <c r="I54" s="568"/>
      <c r="J54" s="569"/>
      <c r="K54" s="567"/>
      <c r="L54" s="569"/>
      <c r="M54" s="567"/>
      <c r="N54" s="568"/>
      <c r="O54" s="568"/>
      <c r="P54" s="568"/>
      <c r="Q54" s="663"/>
      <c r="R54" s="671"/>
      <c r="S54" s="568"/>
      <c r="T54" s="568"/>
      <c r="U54" s="569"/>
      <c r="V54" s="567"/>
      <c r="W54" s="569"/>
      <c r="X54" s="567"/>
      <c r="Y54" s="568"/>
      <c r="Z54" s="568"/>
      <c r="AA54" s="568"/>
      <c r="AB54" s="667"/>
    </row>
    <row r="55" spans="2:28" ht="15.75" customHeight="1">
      <c r="B55" s="601" t="s">
        <v>94</v>
      </c>
      <c r="C55" s="605" t="s">
        <v>95</v>
      </c>
      <c r="D55" s="605"/>
      <c r="E55" s="605"/>
      <c r="F55" s="606"/>
      <c r="G55" s="562" t="s">
        <v>96</v>
      </c>
      <c r="H55" s="557"/>
      <c r="I55" s="557"/>
      <c r="J55" s="558"/>
      <c r="K55" s="623" t="s">
        <v>97</v>
      </c>
      <c r="L55" s="624"/>
      <c r="M55" s="624"/>
      <c r="N55" s="624"/>
      <c r="O55" s="624"/>
      <c r="P55" s="624"/>
      <c r="Q55" s="624"/>
      <c r="R55" s="624"/>
      <c r="S55" s="624"/>
      <c r="T55" s="624"/>
      <c r="U55" s="624"/>
      <c r="V55" s="624"/>
      <c r="W55" s="625"/>
      <c r="X55" s="562" t="s">
        <v>98</v>
      </c>
      <c r="Y55" s="557"/>
      <c r="Z55" s="557"/>
      <c r="AA55" s="557"/>
      <c r="AB55" s="668"/>
    </row>
    <row r="56" spans="2:28" ht="15.75" customHeight="1">
      <c r="B56" s="602"/>
      <c r="C56" s="607"/>
      <c r="D56" s="607"/>
      <c r="E56" s="607"/>
      <c r="F56" s="608"/>
      <c r="G56" s="563"/>
      <c r="H56" s="560"/>
      <c r="I56" s="560"/>
      <c r="J56" s="561"/>
      <c r="K56" s="579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626"/>
      <c r="X56" s="563"/>
      <c r="Y56" s="560"/>
      <c r="Z56" s="560"/>
      <c r="AA56" s="560"/>
      <c r="AB56" s="669"/>
    </row>
    <row r="57" spans="2:28" ht="15.75" customHeight="1">
      <c r="B57" s="602"/>
      <c r="C57" s="607"/>
      <c r="D57" s="607"/>
      <c r="E57" s="607"/>
      <c r="F57" s="608"/>
      <c r="G57" s="652" t="s">
        <v>99</v>
      </c>
      <c r="H57" s="653"/>
      <c r="I57" s="653"/>
      <c r="J57" s="654"/>
      <c r="K57" s="613"/>
      <c r="L57" s="614"/>
      <c r="M57" s="614"/>
      <c r="N57" s="614"/>
      <c r="O57" s="614"/>
      <c r="P57" s="614"/>
      <c r="Q57" s="614"/>
      <c r="R57" s="614"/>
      <c r="S57" s="614"/>
      <c r="T57" s="614"/>
      <c r="U57" s="614"/>
      <c r="V57" s="614"/>
      <c r="W57" s="615"/>
      <c r="X57" s="613"/>
      <c r="Y57" s="614"/>
      <c r="Z57" s="614"/>
      <c r="AA57" s="614"/>
      <c r="AB57" s="636"/>
    </row>
    <row r="58" spans="2:28" ht="15.75" customHeight="1">
      <c r="B58" s="602"/>
      <c r="C58" s="607"/>
      <c r="D58" s="607"/>
      <c r="E58" s="607"/>
      <c r="F58" s="608"/>
      <c r="G58" s="655"/>
      <c r="H58" s="656"/>
      <c r="I58" s="656"/>
      <c r="J58" s="657"/>
      <c r="K58" s="598"/>
      <c r="L58" s="599"/>
      <c r="M58" s="599"/>
      <c r="N58" s="599"/>
      <c r="O58" s="599"/>
      <c r="P58" s="599"/>
      <c r="Q58" s="599"/>
      <c r="R58" s="599"/>
      <c r="S58" s="599"/>
      <c r="T58" s="599"/>
      <c r="U58" s="599"/>
      <c r="V58" s="599"/>
      <c r="W58" s="616"/>
      <c r="X58" s="598"/>
      <c r="Y58" s="599"/>
      <c r="Z58" s="599"/>
      <c r="AA58" s="599"/>
      <c r="AB58" s="637"/>
    </row>
    <row r="59" spans="2:28" ht="15.75" customHeight="1">
      <c r="B59" s="602"/>
      <c r="C59" s="607"/>
      <c r="D59" s="607"/>
      <c r="E59" s="607"/>
      <c r="F59" s="608"/>
      <c r="G59" s="652" t="s">
        <v>100</v>
      </c>
      <c r="H59" s="653"/>
      <c r="I59" s="653"/>
      <c r="J59" s="654"/>
      <c r="K59" s="613"/>
      <c r="L59" s="614"/>
      <c r="M59" s="614"/>
      <c r="N59" s="614"/>
      <c r="O59" s="614"/>
      <c r="P59" s="614"/>
      <c r="Q59" s="614"/>
      <c r="R59" s="614"/>
      <c r="S59" s="614"/>
      <c r="T59" s="614"/>
      <c r="U59" s="614"/>
      <c r="V59" s="614"/>
      <c r="W59" s="615"/>
      <c r="X59" s="613"/>
      <c r="Y59" s="614"/>
      <c r="Z59" s="614"/>
      <c r="AA59" s="614"/>
      <c r="AB59" s="636"/>
    </row>
    <row r="60" spans="2:28" ht="15.75" customHeight="1">
      <c r="B60" s="602"/>
      <c r="C60" s="607"/>
      <c r="D60" s="607"/>
      <c r="E60" s="607"/>
      <c r="F60" s="608"/>
      <c r="G60" s="655"/>
      <c r="H60" s="656"/>
      <c r="I60" s="656"/>
      <c r="J60" s="657"/>
      <c r="K60" s="598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616"/>
      <c r="X60" s="598"/>
      <c r="Y60" s="599"/>
      <c r="Z60" s="599"/>
      <c r="AA60" s="599"/>
      <c r="AB60" s="637"/>
    </row>
    <row r="61" spans="2:28" ht="15.75" customHeight="1">
      <c r="B61" s="602"/>
      <c r="C61" s="607"/>
      <c r="D61" s="607"/>
      <c r="E61" s="607"/>
      <c r="F61" s="608"/>
      <c r="G61" s="652" t="s">
        <v>101</v>
      </c>
      <c r="H61" s="653"/>
      <c r="I61" s="653"/>
      <c r="J61" s="654"/>
      <c r="K61" s="613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5"/>
      <c r="X61" s="613"/>
      <c r="Y61" s="614"/>
      <c r="Z61" s="614"/>
      <c r="AA61" s="614"/>
      <c r="AB61" s="636"/>
    </row>
    <row r="62" spans="2:28" ht="15.75" customHeight="1">
      <c r="B62" s="602"/>
      <c r="C62" s="607"/>
      <c r="D62" s="607"/>
      <c r="E62" s="607"/>
      <c r="F62" s="608"/>
      <c r="G62" s="655"/>
      <c r="H62" s="656"/>
      <c r="I62" s="656"/>
      <c r="J62" s="657"/>
      <c r="K62" s="598"/>
      <c r="L62" s="599"/>
      <c r="M62" s="599"/>
      <c r="N62" s="599"/>
      <c r="O62" s="599"/>
      <c r="P62" s="599"/>
      <c r="Q62" s="599"/>
      <c r="R62" s="599"/>
      <c r="S62" s="599"/>
      <c r="T62" s="599"/>
      <c r="U62" s="599"/>
      <c r="V62" s="599"/>
      <c r="W62" s="616"/>
      <c r="X62" s="598"/>
      <c r="Y62" s="599"/>
      <c r="Z62" s="599"/>
      <c r="AA62" s="599"/>
      <c r="AB62" s="637"/>
    </row>
    <row r="63" spans="2:28" ht="15.75" customHeight="1">
      <c r="B63" s="602"/>
      <c r="C63" s="607"/>
      <c r="D63" s="607"/>
      <c r="E63" s="607"/>
      <c r="F63" s="608"/>
      <c r="G63" s="652" t="s">
        <v>102</v>
      </c>
      <c r="H63" s="653"/>
      <c r="I63" s="653"/>
      <c r="J63" s="654"/>
      <c r="K63" s="613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5"/>
      <c r="X63" s="613"/>
      <c r="Y63" s="614"/>
      <c r="Z63" s="614"/>
      <c r="AA63" s="614"/>
      <c r="AB63" s="636"/>
    </row>
    <row r="64" spans="2:28" ht="15.75" customHeight="1">
      <c r="B64" s="602"/>
      <c r="C64" s="607"/>
      <c r="D64" s="607"/>
      <c r="E64" s="607"/>
      <c r="F64" s="608"/>
      <c r="G64" s="655"/>
      <c r="H64" s="656"/>
      <c r="I64" s="656"/>
      <c r="J64" s="657"/>
      <c r="K64" s="598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616"/>
      <c r="X64" s="598"/>
      <c r="Y64" s="599"/>
      <c r="Z64" s="599"/>
      <c r="AA64" s="599"/>
      <c r="AB64" s="637"/>
    </row>
    <row r="65" spans="2:28" ht="15.75" customHeight="1">
      <c r="B65" s="602"/>
      <c r="C65" s="607"/>
      <c r="D65" s="607"/>
      <c r="E65" s="607"/>
      <c r="F65" s="608"/>
      <c r="G65" s="652" t="s">
        <v>103</v>
      </c>
      <c r="H65" s="653"/>
      <c r="I65" s="653"/>
      <c r="J65" s="654"/>
      <c r="K65" s="613"/>
      <c r="L65" s="614"/>
      <c r="M65" s="614"/>
      <c r="N65" s="614"/>
      <c r="O65" s="614"/>
      <c r="P65" s="614"/>
      <c r="Q65" s="614"/>
      <c r="R65" s="614"/>
      <c r="S65" s="614"/>
      <c r="T65" s="614"/>
      <c r="U65" s="614"/>
      <c r="V65" s="614"/>
      <c r="W65" s="615"/>
      <c r="X65" s="613"/>
      <c r="Y65" s="614"/>
      <c r="Z65" s="614"/>
      <c r="AA65" s="614"/>
      <c r="AB65" s="636"/>
    </row>
    <row r="66" spans="2:28" ht="15.75" customHeight="1">
      <c r="B66" s="602"/>
      <c r="C66" s="607"/>
      <c r="D66" s="607"/>
      <c r="E66" s="607"/>
      <c r="F66" s="608"/>
      <c r="G66" s="655"/>
      <c r="H66" s="656"/>
      <c r="I66" s="656"/>
      <c r="J66" s="657"/>
      <c r="K66" s="598"/>
      <c r="L66" s="599"/>
      <c r="M66" s="599"/>
      <c r="N66" s="599"/>
      <c r="O66" s="599"/>
      <c r="P66" s="599"/>
      <c r="Q66" s="599"/>
      <c r="R66" s="599"/>
      <c r="S66" s="599"/>
      <c r="T66" s="599"/>
      <c r="U66" s="599"/>
      <c r="V66" s="599"/>
      <c r="W66" s="616"/>
      <c r="X66" s="598"/>
      <c r="Y66" s="599"/>
      <c r="Z66" s="599"/>
      <c r="AA66" s="599"/>
      <c r="AB66" s="637"/>
    </row>
    <row r="67" spans="2:28" ht="15.75" customHeight="1">
      <c r="B67" s="602"/>
      <c r="C67" s="607"/>
      <c r="D67" s="607"/>
      <c r="E67" s="607"/>
      <c r="F67" s="608"/>
      <c r="G67" s="652"/>
      <c r="H67" s="653"/>
      <c r="I67" s="653"/>
      <c r="J67" s="654"/>
      <c r="K67" s="617"/>
      <c r="L67" s="618"/>
      <c r="M67" s="618"/>
      <c r="N67" s="618"/>
      <c r="O67" s="618"/>
      <c r="P67" s="618"/>
      <c r="Q67" s="618"/>
      <c r="R67" s="618"/>
      <c r="S67" s="618"/>
      <c r="T67" s="618"/>
      <c r="U67" s="618"/>
      <c r="V67" s="618"/>
      <c r="W67" s="619"/>
      <c r="X67" s="617"/>
      <c r="Y67" s="618"/>
      <c r="Z67" s="618"/>
      <c r="AA67" s="618"/>
      <c r="AB67" s="638"/>
    </row>
    <row r="68" spans="2:28" ht="15.75" customHeight="1">
      <c r="B68" s="603"/>
      <c r="C68" s="609"/>
      <c r="D68" s="609"/>
      <c r="E68" s="609"/>
      <c r="F68" s="610"/>
      <c r="G68" s="655"/>
      <c r="H68" s="656"/>
      <c r="I68" s="656"/>
      <c r="J68" s="657"/>
      <c r="K68" s="620"/>
      <c r="L68" s="621"/>
      <c r="M68" s="621"/>
      <c r="N68" s="621"/>
      <c r="O68" s="621"/>
      <c r="P68" s="621"/>
      <c r="Q68" s="621"/>
      <c r="R68" s="621"/>
      <c r="S68" s="621"/>
      <c r="T68" s="621"/>
      <c r="U68" s="621"/>
      <c r="V68" s="621"/>
      <c r="W68" s="622"/>
      <c r="X68" s="620"/>
      <c r="Y68" s="621"/>
      <c r="Z68" s="621"/>
      <c r="AA68" s="621"/>
      <c r="AB68" s="639"/>
    </row>
    <row r="69" spans="2:28" ht="15.75" customHeight="1">
      <c r="B69" s="601" t="s">
        <v>104</v>
      </c>
      <c r="C69" s="582" t="s">
        <v>26</v>
      </c>
      <c r="D69" s="582"/>
      <c r="E69" s="582"/>
      <c r="F69" s="583"/>
      <c r="G69" s="109"/>
      <c r="H69" s="110"/>
      <c r="I69" s="187"/>
      <c r="J69" s="110"/>
      <c r="K69" s="658">
        <f>IF(入力表!$E$21="","",入力表!$E$21)</f>
        <v>1234500</v>
      </c>
      <c r="L69" s="658"/>
      <c r="M69" s="658"/>
      <c r="N69" s="658"/>
      <c r="O69" s="658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3"/>
    </row>
    <row r="70" spans="2:28" ht="15.75" customHeight="1">
      <c r="B70" s="602"/>
      <c r="C70" s="611"/>
      <c r="D70" s="611"/>
      <c r="E70" s="611"/>
      <c r="F70" s="612"/>
      <c r="G70" s="114"/>
      <c r="H70" s="91"/>
      <c r="I70" s="91"/>
      <c r="J70" s="91"/>
      <c r="K70" s="659"/>
      <c r="L70" s="659"/>
      <c r="M70" s="659"/>
      <c r="N70" s="659"/>
      <c r="O70" s="659"/>
      <c r="P70" s="91" t="s">
        <v>151</v>
      </c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115"/>
    </row>
    <row r="71" spans="2:28" ht="15.75" customHeight="1">
      <c r="B71" s="603"/>
      <c r="C71" s="594"/>
      <c r="D71" s="594"/>
      <c r="E71" s="594"/>
      <c r="F71" s="595"/>
      <c r="G71" s="111"/>
      <c r="H71" s="112"/>
      <c r="I71" s="112"/>
      <c r="J71" s="112"/>
      <c r="K71" s="660"/>
      <c r="L71" s="660"/>
      <c r="M71" s="660"/>
      <c r="N71" s="660"/>
      <c r="O71" s="660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6"/>
    </row>
    <row r="72" spans="2:28" ht="15.75" customHeight="1">
      <c r="B72" s="647" t="s">
        <v>105</v>
      </c>
      <c r="C72" s="582"/>
      <c r="D72" s="582"/>
      <c r="E72" s="582"/>
      <c r="F72" s="583"/>
      <c r="G72" s="627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9"/>
    </row>
    <row r="73" spans="2:28" ht="15.75" customHeight="1">
      <c r="B73" s="648"/>
      <c r="C73" s="611"/>
      <c r="D73" s="611"/>
      <c r="E73" s="611"/>
      <c r="F73" s="612"/>
      <c r="G73" s="630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2"/>
    </row>
    <row r="74" spans="2:28" ht="15.75" customHeight="1" thickBot="1">
      <c r="B74" s="649"/>
      <c r="C74" s="650"/>
      <c r="D74" s="650"/>
      <c r="E74" s="650"/>
      <c r="F74" s="651"/>
      <c r="G74" s="633"/>
      <c r="H74" s="634"/>
      <c r="I74" s="634"/>
      <c r="J74" s="634"/>
      <c r="K74" s="634"/>
      <c r="L74" s="634"/>
      <c r="M74" s="634"/>
      <c r="N74" s="634"/>
      <c r="O74" s="634"/>
      <c r="P74" s="634"/>
      <c r="Q74" s="634"/>
      <c r="R74" s="634"/>
      <c r="S74" s="634"/>
      <c r="T74" s="634"/>
      <c r="U74" s="634"/>
      <c r="V74" s="634"/>
      <c r="W74" s="634"/>
      <c r="X74" s="634"/>
      <c r="Y74" s="634"/>
      <c r="Z74" s="634"/>
      <c r="AA74" s="634"/>
      <c r="AB74" s="635"/>
    </row>
    <row r="75" spans="2:28" ht="15.75" customHeight="1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</row>
    <row r="76" spans="2:28" ht="15.75" customHeight="1">
      <c r="C76" s="604" t="s">
        <v>195</v>
      </c>
      <c r="D76" s="604"/>
      <c r="E76" s="604"/>
      <c r="F76" s="604"/>
      <c r="G76" s="604"/>
      <c r="H76" s="604"/>
      <c r="I76" s="604"/>
      <c r="J76" s="604"/>
      <c r="K76" s="604"/>
      <c r="L76" s="604"/>
      <c r="M76" s="604"/>
      <c r="N76" s="604"/>
      <c r="O76" s="604"/>
      <c r="P76" s="604"/>
      <c r="Q76" s="604"/>
    </row>
  </sheetData>
  <mergeCells count="92">
    <mergeCell ref="X57:AB58"/>
    <mergeCell ref="X53:AB54"/>
    <mergeCell ref="X39:AB40"/>
    <mergeCell ref="V47:W48"/>
    <mergeCell ref="X55:AB56"/>
    <mergeCell ref="S43:W44"/>
    <mergeCell ref="S45:W46"/>
    <mergeCell ref="X41:AB42"/>
    <mergeCell ref="X43:AB44"/>
    <mergeCell ref="X45:AB46"/>
    <mergeCell ref="X47:AB48"/>
    <mergeCell ref="X49:AB50"/>
    <mergeCell ref="X51:AB52"/>
    <mergeCell ref="V53:W54"/>
    <mergeCell ref="V51:W52"/>
    <mergeCell ref="R53:U54"/>
    <mergeCell ref="K65:W66"/>
    <mergeCell ref="K69:O71"/>
    <mergeCell ref="G49:J50"/>
    <mergeCell ref="G51:J52"/>
    <mergeCell ref="G53:J54"/>
    <mergeCell ref="K53:L54"/>
    <mergeCell ref="K57:W58"/>
    <mergeCell ref="M51:Q52"/>
    <mergeCell ref="K49:L50"/>
    <mergeCell ref="K51:L52"/>
    <mergeCell ref="M49:Q50"/>
    <mergeCell ref="M53:Q54"/>
    <mergeCell ref="R51:U52"/>
    <mergeCell ref="R49:U50"/>
    <mergeCell ref="C31:F46"/>
    <mergeCell ref="G39:J46"/>
    <mergeCell ref="G37:J38"/>
    <mergeCell ref="B72:F74"/>
    <mergeCell ref="G55:J56"/>
    <mergeCell ref="G57:J58"/>
    <mergeCell ref="G59:J60"/>
    <mergeCell ref="G61:J62"/>
    <mergeCell ref="G63:J64"/>
    <mergeCell ref="G65:J66"/>
    <mergeCell ref="G67:J68"/>
    <mergeCell ref="C47:F54"/>
    <mergeCell ref="B47:B54"/>
    <mergeCell ref="G47:J48"/>
    <mergeCell ref="X31:Y32"/>
    <mergeCell ref="G35:J36"/>
    <mergeCell ref="AB31:AB32"/>
    <mergeCell ref="K43:R44"/>
    <mergeCell ref="S41:W42"/>
    <mergeCell ref="K33:AB34"/>
    <mergeCell ref="K35:AB36"/>
    <mergeCell ref="K37:AB38"/>
    <mergeCell ref="K39:R40"/>
    <mergeCell ref="K41:R42"/>
    <mergeCell ref="C76:Q76"/>
    <mergeCell ref="B55:B68"/>
    <mergeCell ref="C55:F68"/>
    <mergeCell ref="B69:B71"/>
    <mergeCell ref="C69:F71"/>
    <mergeCell ref="K59:W60"/>
    <mergeCell ref="K67:W68"/>
    <mergeCell ref="K63:W64"/>
    <mergeCell ref="K55:W56"/>
    <mergeCell ref="G72:AB74"/>
    <mergeCell ref="X63:AB64"/>
    <mergeCell ref="X67:AB68"/>
    <mergeCell ref="X59:AB60"/>
    <mergeCell ref="X61:AB62"/>
    <mergeCell ref="X65:AB66"/>
    <mergeCell ref="K61:W62"/>
    <mergeCell ref="B4:E4"/>
    <mergeCell ref="M9:P9"/>
    <mergeCell ref="M11:P11"/>
    <mergeCell ref="M13:P13"/>
    <mergeCell ref="G33:J34"/>
    <mergeCell ref="E21:Y21"/>
    <mergeCell ref="G28:AB29"/>
    <mergeCell ref="C30:F30"/>
    <mergeCell ref="B25:AB25"/>
    <mergeCell ref="G31:J31"/>
    <mergeCell ref="B28:F29"/>
    <mergeCell ref="Z31:AA32"/>
    <mergeCell ref="R14:V14"/>
    <mergeCell ref="G32:J32"/>
    <mergeCell ref="O14:P14"/>
    <mergeCell ref="B31:B46"/>
    <mergeCell ref="R47:U48"/>
    <mergeCell ref="S39:W40"/>
    <mergeCell ref="K45:R46"/>
    <mergeCell ref="V49:W50"/>
    <mergeCell ref="K47:L48"/>
    <mergeCell ref="M47:Q48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8" scale="98" orientation="portrait" blackAndWhite="1" r:id="rId1"/>
  <headerFooter alignWithMargins="0">
    <oddHeader>&amp;R&amp;"ＭＳ Ｐ明朝,標準"&amp;9様式７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入力表</vt:lpstr>
      <vt:lpstr>別表2_一覧</vt:lpstr>
      <vt:lpstr>様式1_業務打合せ簿</vt:lpstr>
      <vt:lpstr>様式2_着手届</vt:lpstr>
      <vt:lpstr>様式3_工程表</vt:lpstr>
      <vt:lpstr>様式4_設計担当者報告書</vt:lpstr>
      <vt:lpstr>様式5_管理技術者の経歴等</vt:lpstr>
      <vt:lpstr>様式6_各主任担当技術者の経歴等</vt:lpstr>
      <vt:lpstr>様式7_別紙調査表</vt:lpstr>
      <vt:lpstr>様式8_再委託変更承諾願</vt:lpstr>
      <vt:lpstr>様式9_打合せ記録簿</vt:lpstr>
      <vt:lpstr>様式10_調査状況写真(随時)</vt:lpstr>
      <vt:lpstr>様式11_完了届</vt:lpstr>
      <vt:lpstr>様式12_成果品納入書</vt:lpstr>
      <vt:lpstr>成果品写真撮影要領</vt:lpstr>
      <vt:lpstr>成果品ファイリング要領</vt:lpstr>
      <vt:lpstr>成果品ファイリング要領!Print_Area</vt:lpstr>
      <vt:lpstr>成果品写真撮影要領!Print_Area</vt:lpstr>
      <vt:lpstr>別表2_一覧!Print_Area</vt:lpstr>
      <vt:lpstr>様式1_業務打合せ簿!Print_Area</vt:lpstr>
      <vt:lpstr>'様式10_調査状況写真(随時)'!Print_Area</vt:lpstr>
      <vt:lpstr>様式11_完了届!Print_Area</vt:lpstr>
      <vt:lpstr>様式12_成果品納入書!Print_Area</vt:lpstr>
      <vt:lpstr>様式2_着手届!Print_Area</vt:lpstr>
      <vt:lpstr>様式3_工程表!Print_Area</vt:lpstr>
      <vt:lpstr>様式4_設計担当者報告書!Print_Area</vt:lpstr>
      <vt:lpstr>様式5_管理技術者の経歴等!Print_Area</vt:lpstr>
      <vt:lpstr>様式6_各主任担当技術者の経歴等!Print_Area</vt:lpstr>
      <vt:lpstr>様式7_別紙調査表!Print_Area</vt:lpstr>
      <vt:lpstr>様式8_再委託変更承諾願!Print_Area</vt:lpstr>
      <vt:lpstr>様式9_打合せ記録簿!Print_Area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八代市建築工事関係業務委託提出書類</dc:title>
  <dc:creator>平山誠也</dc:creator>
  <cp:lastModifiedBy>中山　悠</cp:lastModifiedBy>
  <cp:lastPrinted>2024-03-06T05:42:50Z</cp:lastPrinted>
  <dcterms:created xsi:type="dcterms:W3CDTF">1998-02-02T01:27:50Z</dcterms:created>
  <dcterms:modified xsi:type="dcterms:W3CDTF">2024-03-06T05:43:05Z</dcterms:modified>
</cp:coreProperties>
</file>