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fs3\sections\契約検査\様式集\新様式(H19.4.1～）\契約関係\R４～工事関係書類の国交省統一様式への移行\HP掲載\"/>
    </mc:Choice>
  </mc:AlternateContent>
  <xr:revisionPtr revIDLastSave="0" documentId="13_ncr:1_{43D485C8-D514-4896-BCEF-07E479BEDE86}" xr6:coauthVersionLast="47" xr6:coauthVersionMax="47" xr10:uidLastSave="{00000000-0000-0000-0000-000000000000}"/>
  <bookViews>
    <workbookView xWindow="-120" yWindow="-120" windowWidth="20730" windowHeight="11160" tabRatio="956" xr2:uid="{00000000-000D-0000-FFFF-FFFF00000000}"/>
  </bookViews>
  <sheets>
    <sheet name="入力表" sheetId="58" r:id="rId1"/>
    <sheet name="①管理技術者（測量等）" sheetId="3" r:id="rId2"/>
    <sheet name="（熊本県）様式-1(2)" sheetId="4" state="hidden" r:id="rId3"/>
    <sheet name="②管理技術者（建築設計業務） " sheetId="62" r:id="rId4"/>
    <sheet name="③管理技術者・照査技術者" sheetId="63" r:id="rId5"/>
    <sheet name="④課税事業者届出書" sheetId="56" r:id="rId6"/>
    <sheet name="⑤免税事業者届出書" sheetId="57" r:id="rId7"/>
    <sheet name="⑥誓約書（委託）" sheetId="60" r:id="rId8"/>
    <sheet name="⑦契約保証金（納付通知書・還付請求書）" sheetId="65" r:id="rId9"/>
    <sheet name="（熊本県）様式-5(2)" sheetId="11" state="hidden" r:id="rId10"/>
    <sheet name="（熊本県）様式-5(3)" sheetId="12" state="hidden" r:id="rId11"/>
    <sheet name="（熊本県）様式-5(4)" sheetId="13" state="hidden" r:id="rId12"/>
    <sheet name="（熊本県）様式-7" sheetId="18" state="hidden" r:id="rId13"/>
    <sheet name="（熊本県）様式-18" sheetId="28" state="hidden" r:id="rId14"/>
    <sheet name="（熊本県）様式-33" sheetId="43" state="hidden" r:id="rId15"/>
  </sheets>
  <externalReferences>
    <externalReference r:id="rId16"/>
  </externalReferences>
  <definedNames>
    <definedName name="_xlnm.Print_Area" localSheetId="2">'（熊本県）様式-1(2)'!$A$1:$Y$28</definedName>
    <definedName name="_xlnm.Print_Area" localSheetId="13">'（熊本県）様式-18'!$A$1:$L$20</definedName>
    <definedName name="_xlnm.Print_Area" localSheetId="10">'（熊本県）様式-5(3)'!$A$1:$AI$38</definedName>
    <definedName name="_xlnm.Print_Area" localSheetId="1">'①管理技術者（測量等）'!$A$1:$X$34</definedName>
    <definedName name="_xlnm.Print_Area" localSheetId="3">'②管理技術者（建築設計業務） '!$A$1:$X$34</definedName>
    <definedName name="_xlnm.Print_Area" localSheetId="4">③管理技術者・照査技術者!$A$1:$X$35</definedName>
    <definedName name="_xlnm.Print_Area" localSheetId="5">④課税事業者届出書!$A$1:$P$27</definedName>
    <definedName name="_xlnm.Print_Area" localSheetId="6">⑤免税事業者届出書!$A$1:$Q$29</definedName>
    <definedName name="_xlnm.Print_Area" localSheetId="8">'⑦契約保証金（納付通知書・還付請求書）'!$A$1:$AE$70</definedName>
    <definedName name="しゅん工検査調書一括消去">'[1]竣工検査調書（工事検査を検査員に依頼した場合）'!$M$22,'[1]竣工検査調書（工事検査を検査員に依頼した場合）'!$AN$22:$BF$23,'[1]竣工検査調書（工事検査を検査員に依頼した場合）'!$Z$27:$AA$27,'[1]竣工検査調書（工事検査を検査員に依頼した場合）'!$AD$27:$AE$27,'[1]竣工検査調書（工事検査を検査員に依頼した場合）'!$AH$27:$AI$27</definedName>
    <definedName name="一括消去セル選択1">[1]施工プロセス!$J$17:$J$49,[1]施工プロセス!$M$17:$M$49,[1]施工プロセス!$P$17:$P$49,[1]施工プロセス!$S$17:$S$49,[1]施工プロセス!$V$17:$V$49,[1]施工プロセス!$Y$17:$Y$49,[1]施工プロセス!$AB$17:$AB$49,[1]施工プロセス!$AE$17:$AE$49,[1]施工プロセス!$AH$17:$AH$49,[1]施工プロセス!$AJ$17:$AK$49</definedName>
    <definedName name="一括消去セル選択2">[1]施工プロセス!$J$57:$J$97,[1]施工プロセス!$M$57:$M$97,[1]施工プロセス!$P$57:$P$97,[1]施工プロセス!$S$57:$S$97,[1]施工プロセス!$V$57:$V$97,[1]施工プロセス!$Y$57:$Y$97,[1]施工プロセス!$AB$57:$AB$97,[1]施工プロセス!$AE$57:$AE$97,[1]施工プロセス!$AH$57:$AH$97,[1]施工プロセス!$AJ$57:$AK$97</definedName>
    <definedName name="一括消去セル選択3">[1]施工プロセス!$J$105:$J$144,[1]施工プロセス!$M$105:$M$144,[1]施工プロセス!$P$105:$P$144,[1]施工プロセス!$S$105:$S$144,[1]施工プロセス!$V$105:$V$144,[1]施工プロセス!$Y$105:$Y$144,[1]施工プロセス!$AB$105:$AB$144,[1]施工プロセス!$AE$105:$AE$144,[1]施工プロセス!$AH$105:$AH$144,[1]施工プロセス!$AJ$105:$AK$144</definedName>
    <definedName name="一括消去セル選択4">[1]施工プロセス!$J$153:$J$188,[1]施工プロセス!$M$153:$M$188,[1]施工プロセス!$P$153:$P$188,[1]施工プロセス!$S$153:$S$188,[1]施工プロセス!$V$153:$V$188,[1]施工プロセス!$Y$153:$Y$188,[1]施工プロセス!$AB$153:$AB$188,[1]施工プロセス!$AE$153:$AE$188,[1]施工プロセス!$AH$153:$AH$188,[1]施工プロセス!$AJ$153:$AK$188</definedName>
    <definedName name="一括消去セル選択5">[1]施工プロセス!$J$201:$J$208,[1]施工プロセス!$M$201:$M$208,[1]施工プロセス!$P$201:$P$208,[1]施工プロセス!$S$201:$S$208,[1]施工プロセス!$V$201:$V$208,[1]施工プロセス!$Y$201:$Y$208,[1]施工プロセス!$AB$201:$AB$208,[1]施工プロセス!$AE$201:$AE$208,[1]施工プロセス!$AH$201:$AH$208,[1]施工プロセス!$AJ$201:$AK$208</definedName>
    <definedName name="施工体制チェック表_施工一括消去選択">'[1]施工体制チェック（施工中）'!$AG$9:$AG$29,'[1]施工体制チェック（施工中）'!$M$6,'[1]施工体制チェック（施工中）'!$O$6,'[1]施工体制チェック（施工中）'!$Q$6,'[1]施工体制チェック（施工中）'!$S$1</definedName>
    <definedName name="施工体制チェック表_着工一括消去選択">'[1]施工体制チェック（着工時）'!$D$6,'[1]施工体制チェック（着工時）'!$E$11:$E$13,'[1]施工体制チェック（着工時）'!$G$11:$G$13,'[1]施工体制チェック（着工時）'!$I$11:$I$13,'[1]施工体制チェック（着工時）'!$M$11:$M$13,'[1]施工体制チェック（着工時）'!$O$11:$O$13,'[1]施工体制チェック（着工時）'!$Q$11:$Q$13,'[1]施工体制チェック（着工時）'!$AC$17:$AC$36</definedName>
    <definedName name="施工体制チェック表一括消去選択">'[1]施工体制チェック（着工時）'!$D$6,'[1]施工体制チェック（着工時）'!$E$11:$E$13,'[1]施工体制チェック（着工時）'!$G$11:$G$13,'[1]施工体制チェック（着工時）'!$I$11:$I$13,'[1]施工体制チェック（着工時）'!$M$11:$M$13,'[1]施工体制チェック（着工時）'!$O$11:$O$13,'[1]施工体制チェック（着工時）'!$Q$11:$Q$13,'[1]施工体制チェック（着工時）'!$AC$17:$AC$36</definedName>
    <definedName name="出来形検査調書一括消去">[1]出来形部分検査調書!$N$20:$AC$23,[1]出来形部分検査調書!$AU$20:$AV$21,[1]出来形部分検査調書!$AY$20:$AZ$21,[1]出来形部分検査調書!$Z$27:$AA$27,[1]出来形部分検査調書!$AD$27:$AE$27,[1]出来形部分検査調書!$AH$27:$AI$27</definedName>
    <definedName name="出来形検査要請伺一括消去">[1]出来形部分検査要請伺!$AV$4:$AW$4,[1]出来形部分検査要請伺!$AZ$4:$BA$4,[1]出来形部分検査要請伺!$BD$4:$BE$4,[1]出来形部分検査要請伺!$AQ$11:$AS$11,[1]出来形部分検査要請伺!$R$23:$S$24,[1]出来形部分検査要請伺!$V$23:$W$24,[1]出来形部分検査要請伺!$Z$23:$AA$24,[1]出来形部分検査要請伺!$AS$21:$BG$22,[1]出来形部分検査要請伺!$K$28:$AQ$35</definedName>
    <definedName name="中間検査調書一括消去">'[1]施工確認(中間)検査調書'!$M$20:$AC$21,'[1]施工確認(中間)検査調書'!$AQ$18:$AS$19,'[1]施工確認(中間)検査調書'!$AV$18:$AX$19,'[1]施工確認(中間)検査調書'!$BA$18:$BC$19,'[1]施工確認(中間)検査調書'!$AN$20:$BF$21,'[1]施工確認(中間)検査調書'!$Z$25:$AA$25,'[1]施工確認(中間)検査調書'!$AD$25:$AE$25,'[1]施工確認(中間)検査調書'!$AH$25:$AI$25</definedName>
    <definedName name="中間検査要請伺一括消去">'[1]施工確認(中間)検査要請伺'!$AV$4:$AW$4,'[1]施工確認(中間)検査要請伺'!$AZ$4:$BA$4,'[1]施工確認(中間)検査要請伺'!$BD$4:$BE$4,'[1]施工確認(中間)検査要請伺'!$AR$21:$AT$22,'[1]施工確認(中間)検査要請伺'!$AW$21:$AY$22,'[1]施工確認(中間)検査要請伺'!$BB$21:$BD$22,'[1]施工確認(中間)検査要請伺'!$K$28:$AP$35,'[1]施工確認(中間)検査要請伺'!$AQ$11:$A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54" i="65" l="1"/>
  <c r="K53" i="65"/>
  <c r="U48" i="65"/>
  <c r="U49" i="65"/>
  <c r="U47" i="65"/>
  <c r="K18" i="65"/>
  <c r="K17" i="65"/>
  <c r="K16" i="65"/>
  <c r="K15" i="65"/>
  <c r="U10" i="65"/>
  <c r="U11" i="65"/>
  <c r="U9" i="65"/>
  <c r="W3" i="65"/>
  <c r="K56" i="65" l="1"/>
  <c r="J33" i="62" l="1"/>
  <c r="J31" i="62"/>
  <c r="J35" i="63"/>
  <c r="J33" i="63"/>
  <c r="J31" i="63"/>
  <c r="J29" i="63"/>
  <c r="S24" i="63"/>
  <c r="I20" i="63"/>
  <c r="I18" i="63"/>
  <c r="O16" i="63"/>
  <c r="O15" i="63"/>
  <c r="O14" i="63"/>
  <c r="Q6" i="63"/>
  <c r="J33" i="3"/>
  <c r="J31" i="3"/>
  <c r="M24" i="3"/>
  <c r="M24" i="62"/>
  <c r="I20" i="62"/>
  <c r="I18" i="62"/>
  <c r="O16" i="62"/>
  <c r="O15" i="62"/>
  <c r="O14" i="62"/>
  <c r="Q6" i="62"/>
  <c r="I20" i="3"/>
  <c r="I18" i="3"/>
  <c r="O15" i="58" l="1"/>
  <c r="O11" i="58"/>
  <c r="M51" i="60"/>
  <c r="M49" i="60"/>
  <c r="M47" i="60"/>
  <c r="A43" i="60"/>
  <c r="E1" i="60"/>
  <c r="J19" i="57"/>
  <c r="H19" i="57"/>
  <c r="F19" i="57"/>
  <c r="J20" i="57"/>
  <c r="H20" i="57"/>
  <c r="F20" i="57"/>
  <c r="I10" i="57"/>
  <c r="I11" i="57"/>
  <c r="I9" i="57"/>
  <c r="O17" i="58"/>
  <c r="O16" i="58"/>
  <c r="I20" i="56"/>
  <c r="G20" i="56"/>
  <c r="E20" i="56"/>
  <c r="I19" i="56"/>
  <c r="G19" i="56"/>
  <c r="E19" i="56"/>
  <c r="H9" i="56"/>
  <c r="I4" i="57"/>
  <c r="I4" i="56"/>
  <c r="Q6" i="3"/>
  <c r="O7" i="58"/>
  <c r="H11" i="56" l="1"/>
  <c r="H10" i="56"/>
  <c r="O16" i="3"/>
  <c r="O15" i="3"/>
  <c r="O14" i="3"/>
  <c r="W13" i="13" l="1"/>
  <c r="M15" i="13" s="1"/>
  <c r="AD20" i="12"/>
  <c r="O16" i="12"/>
  <c r="O12" i="12"/>
  <c r="O21" i="12" s="1"/>
  <c r="AD25" i="11"/>
  <c r="AD26" i="11" s="1"/>
  <c r="Q22" i="11"/>
  <c r="AD13" i="13" l="1"/>
  <c r="O22" i="12"/>
  <c r="Q25" i="11"/>
  <c r="Q28"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3" authorId="0" shapeId="0" xr:uid="{00000000-0006-0000-0200-00000100000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00000000-0006-0000-1700-000001000000}">
      <text>
        <r>
          <rPr>
            <b/>
            <sz val="9"/>
            <color indexed="81"/>
            <rFont val="ＭＳ Ｐゴシック"/>
            <family val="3"/>
            <charset val="128"/>
          </rPr>
          <t>「YYYY/MM/DD」形式で入力する。
入力例：2003/06/06
表示は「平成15年6月6日」となる。</t>
        </r>
      </text>
    </comment>
    <comment ref="D19" authorId="0" shapeId="0" xr:uid="{00000000-0006-0000-1700-00000200000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<sst xmlns="http://schemas.openxmlformats.org/spreadsheetml/2006/main" count="509" uniqueCount="374">
  <si>
    <t>　　　</t>
  </si>
  <si>
    <t>　　　　　　</t>
  </si>
  <si>
    <t>年月日：</t>
    <rPh sb="0" eb="3">
      <t>ネンガッピ</t>
    </rPh>
    <phoneticPr fontId="3"/>
  </si>
  <si>
    <t>（発注者）</t>
    <rPh sb="1" eb="4">
      <t>ハッチュウシャ</t>
    </rPh>
    <phoneticPr fontId="3"/>
  </si>
  <si>
    <t>（受注者）</t>
    <rPh sb="1" eb="4">
      <t>ジュチュウシャ</t>
    </rPh>
    <phoneticPr fontId="3"/>
  </si>
  <si>
    <t>印</t>
    <rPh sb="0" eb="1">
      <t>イン</t>
    </rPh>
    <phoneticPr fontId="3"/>
  </si>
  <si>
    <t>記</t>
  </si>
  <si>
    <t>※「資格者証（写し）」を添付する。</t>
    <rPh sb="7" eb="8">
      <t>ウツ</t>
    </rPh>
    <phoneticPr fontId="3"/>
  </si>
  <si>
    <t>様式－１(2)</t>
    <rPh sb="0" eb="2">
      <t>ヨウシキ</t>
    </rPh>
    <phoneticPr fontId="9"/>
  </si>
  <si>
    <t>年月日：</t>
    <rPh sb="0" eb="3">
      <t>ネンガッピ</t>
    </rPh>
    <phoneticPr fontId="9"/>
  </si>
  <si>
    <t>経　　歴　　書</t>
    <phoneticPr fontId="9"/>
  </si>
  <si>
    <t>（現場代理人等氏名）</t>
    <phoneticPr fontId="3"/>
  </si>
  <si>
    <t>印</t>
    <rPh sb="0" eb="1">
      <t>イン</t>
    </rPh>
    <phoneticPr fontId="9"/>
  </si>
  <si>
    <t>現　　住　　所</t>
    <phoneticPr fontId="9"/>
  </si>
  <si>
    <t>生　年　月　日</t>
    <phoneticPr fontId="9"/>
  </si>
  <si>
    <t>＊最　終　学　歴</t>
    <rPh sb="1" eb="2">
      <t>サイ</t>
    </rPh>
    <rPh sb="3" eb="4">
      <t>シュウ</t>
    </rPh>
    <rPh sb="5" eb="6">
      <t>ガク</t>
    </rPh>
    <rPh sb="7" eb="8">
      <t>レキ</t>
    </rPh>
    <phoneticPr fontId="9"/>
  </si>
  <si>
    <t>資格及び資格番号</t>
    <rPh sb="2" eb="3">
      <t>オヨ</t>
    </rPh>
    <rPh sb="4" eb="6">
      <t>シカク</t>
    </rPh>
    <rPh sb="6" eb="8">
      <t>バンゴウ</t>
    </rPh>
    <phoneticPr fontId="11"/>
  </si>
  <si>
    <t>＊職　　　　　歴</t>
    <rPh sb="1" eb="2">
      <t>ショク</t>
    </rPh>
    <rPh sb="7" eb="8">
      <t>レキ</t>
    </rPh>
    <phoneticPr fontId="3"/>
  </si>
  <si>
    <t>＊工　事　経　歴</t>
    <rPh sb="1" eb="2">
      <t>コウ</t>
    </rPh>
    <rPh sb="3" eb="4">
      <t>ジ</t>
    </rPh>
    <rPh sb="5" eb="6">
      <t>キョウ</t>
    </rPh>
    <rPh sb="7" eb="8">
      <t>レキ</t>
    </rPh>
    <phoneticPr fontId="3"/>
  </si>
  <si>
    <t>＊は、必要により記載する。</t>
    <rPh sb="3" eb="5">
      <t>ヒツヨウ</t>
    </rPh>
    <rPh sb="8" eb="10">
      <t>キサイ</t>
    </rPh>
    <phoneticPr fontId="3"/>
  </si>
  <si>
    <t>￥</t>
    <phoneticPr fontId="9"/>
  </si>
  <si>
    <t>様式－５(2)</t>
    <rPh sb="0" eb="2">
      <t>ヨウシキ</t>
    </rPh>
    <phoneticPr fontId="9"/>
  </si>
  <si>
    <t>（部分払の場合）</t>
    <rPh sb="1" eb="3">
      <t>ブブン</t>
    </rPh>
    <rPh sb="3" eb="4">
      <t>バラ</t>
    </rPh>
    <rPh sb="5" eb="7">
      <t>バアイ</t>
    </rPh>
    <phoneticPr fontId="9"/>
  </si>
  <si>
    <t>請　　求　　内　　訳　　書</t>
    <phoneticPr fontId="9"/>
  </si>
  <si>
    <t>1.</t>
    <phoneticPr fontId="9"/>
  </si>
  <si>
    <t>請負代金額</t>
  </si>
  <si>
    <t>（A）</t>
    <phoneticPr fontId="5"/>
  </si>
  <si>
    <t>2.</t>
    <phoneticPr fontId="9"/>
  </si>
  <si>
    <t>前払金額</t>
  </si>
  <si>
    <t>（B）</t>
    <phoneticPr fontId="5"/>
  </si>
  <si>
    <t>3.</t>
    <phoneticPr fontId="9"/>
  </si>
  <si>
    <t>出来高金額</t>
    <phoneticPr fontId="9"/>
  </si>
  <si>
    <t>（C）</t>
    <phoneticPr fontId="5"/>
  </si>
  <si>
    <t>4.</t>
    <phoneticPr fontId="9"/>
  </si>
  <si>
    <t>前回までの出来高金額</t>
    <rPh sb="0" eb="2">
      <t>ゼンカイ</t>
    </rPh>
    <rPh sb="5" eb="8">
      <t>デキダカ</t>
    </rPh>
    <rPh sb="8" eb="10">
      <t>キンガク</t>
    </rPh>
    <phoneticPr fontId="9"/>
  </si>
  <si>
    <t>（D）</t>
    <phoneticPr fontId="5"/>
  </si>
  <si>
    <t>￥</t>
    <phoneticPr fontId="9"/>
  </si>
  <si>
    <t>5.</t>
    <phoneticPr fontId="9"/>
  </si>
  <si>
    <t>今回の出来高金額</t>
    <rPh sb="0" eb="2">
      <t>コンカイ</t>
    </rPh>
    <rPh sb="3" eb="6">
      <t>デキダカ</t>
    </rPh>
    <rPh sb="6" eb="8">
      <t>キンガク</t>
    </rPh>
    <phoneticPr fontId="3"/>
  </si>
  <si>
    <t>（E=C-D）</t>
    <phoneticPr fontId="5"/>
  </si>
  <si>
    <t>6.</t>
    <phoneticPr fontId="9"/>
  </si>
  <si>
    <t>請求し得る金額</t>
  </si>
  <si>
    <t>(E×(9/10-B/A))</t>
    <phoneticPr fontId="5"/>
  </si>
  <si>
    <t>B/A=</t>
    <phoneticPr fontId="9"/>
  </si>
  <si>
    <t>％</t>
    <phoneticPr fontId="9"/>
  </si>
  <si>
    <t>≒</t>
    <phoneticPr fontId="9"/>
  </si>
  <si>
    <t>％</t>
    <phoneticPr fontId="9"/>
  </si>
  <si>
    <t>7.</t>
    <phoneticPr fontId="9"/>
  </si>
  <si>
    <t>今回請求する金額</t>
  </si>
  <si>
    <t>（注）</t>
  </si>
  <si>
    <t>（6）欄の末尾にはB/Aの割合を記入すること。ただし、B/Aの率は1％未満は切上げ、今回請求する金額は1,000円単位に切り下げて丸めること。</t>
    <phoneticPr fontId="9"/>
  </si>
  <si>
    <t>工事請負契約書第37条第6項及び第7項により算出</t>
    <rPh sb="14" eb="15">
      <t>オヨ</t>
    </rPh>
    <rPh sb="16" eb="17">
      <t>ダイ</t>
    </rPh>
    <rPh sb="18" eb="19">
      <t>コウ</t>
    </rPh>
    <phoneticPr fontId="9"/>
  </si>
  <si>
    <t>様式－５(3)</t>
    <rPh sb="0" eb="2">
      <t>ヨウシキ</t>
    </rPh>
    <phoneticPr fontId="9"/>
  </si>
  <si>
    <t>（国債部分払の場合）</t>
    <phoneticPr fontId="9"/>
  </si>
  <si>
    <t>請　　求　　内　　訳　　書</t>
    <phoneticPr fontId="9"/>
  </si>
  <si>
    <t>区　　　　分</t>
    <phoneticPr fontId="9"/>
  </si>
  <si>
    <t>金　　額</t>
    <phoneticPr fontId="9"/>
  </si>
  <si>
    <t>備　　　考</t>
    <phoneticPr fontId="9"/>
  </si>
  <si>
    <t>出来高金額　</t>
    <phoneticPr fontId="9"/>
  </si>
  <si>
    <t>A</t>
    <phoneticPr fontId="9"/>
  </si>
  <si>
    <t>今回請求する年度までの各年度の出来高と予定額の総額</t>
    <phoneticPr fontId="9"/>
  </si>
  <si>
    <t>B</t>
    <phoneticPr fontId="9"/>
  </si>
  <si>
    <t>A×9/10</t>
    <phoneticPr fontId="9"/>
  </si>
  <si>
    <t>C</t>
    <phoneticPr fontId="9"/>
  </si>
  <si>
    <t>前回までの受領済額</t>
    <rPh sb="0" eb="2">
      <t>ゼンカイ</t>
    </rPh>
    <rPh sb="5" eb="7">
      <t>ジュリョウ</t>
    </rPh>
    <rPh sb="7" eb="8">
      <t>ズ</t>
    </rPh>
    <rPh sb="8" eb="9">
      <t>ガク</t>
    </rPh>
    <phoneticPr fontId="9"/>
  </si>
  <si>
    <t>D</t>
    <phoneticPr fontId="9"/>
  </si>
  <si>
    <t>￥</t>
    <phoneticPr fontId="9"/>
  </si>
  <si>
    <t>（前会計年度までの受領済額＋当該会計年度の部分払金受領済額)</t>
    <phoneticPr fontId="9"/>
  </si>
  <si>
    <t>前年度までの出来高予定額＋
出来高超過</t>
    <rPh sb="0" eb="3">
      <t>ゼンネンド</t>
    </rPh>
    <rPh sb="6" eb="9">
      <t>デキダカ</t>
    </rPh>
    <rPh sb="9" eb="11">
      <t>ヨテイ</t>
    </rPh>
    <rPh sb="11" eb="12">
      <t>ガク</t>
    </rPh>
    <rPh sb="14" eb="17">
      <t>デキダカ</t>
    </rPh>
    <rPh sb="17" eb="19">
      <t>チョウカ</t>
    </rPh>
    <phoneticPr fontId="9"/>
  </si>
  <si>
    <t>E</t>
    <phoneticPr fontId="9"/>
  </si>
  <si>
    <t>前年度までの出来高予定額</t>
    <phoneticPr fontId="9"/>
  </si>
  <si>
    <t>\</t>
    <phoneticPr fontId="9"/>
  </si>
  <si>
    <t>出来高超過</t>
    <phoneticPr fontId="9"/>
  </si>
  <si>
    <t>\</t>
    <phoneticPr fontId="9"/>
  </si>
  <si>
    <t>当該年度の前払金/
当該年度の出来高予定額</t>
    <phoneticPr fontId="9"/>
  </si>
  <si>
    <t>F</t>
    <phoneticPr fontId="9"/>
  </si>
  <si>
    <t>%</t>
    <phoneticPr fontId="9"/>
  </si>
  <si>
    <t>≒</t>
    <phoneticPr fontId="9"/>
  </si>
  <si>
    <t>%</t>
    <phoneticPr fontId="9"/>
  </si>
  <si>
    <t>請求し得る金額
C－D-｛（A－E×F）｝</t>
    <phoneticPr fontId="9"/>
  </si>
  <si>
    <t>G</t>
    <phoneticPr fontId="9"/>
  </si>
  <si>
    <t>今回請求する金額</t>
    <phoneticPr fontId="9"/>
  </si>
  <si>
    <t>（注）</t>
    <phoneticPr fontId="9"/>
  </si>
  <si>
    <t>1.</t>
    <phoneticPr fontId="9"/>
  </si>
  <si>
    <t>A≧Bの場合は、C～Gまでは記入しない。</t>
  </si>
  <si>
    <t>2.</t>
  </si>
  <si>
    <t>C欄の金額は、円以下銭まで算出すること。</t>
  </si>
  <si>
    <t>3.</t>
  </si>
  <si>
    <t>F欄の率は、小数点以下は切り上げること。</t>
  </si>
  <si>
    <t>4.</t>
  </si>
  <si>
    <t>今回請求する金額は、千円未満を切り捨てること。</t>
    <phoneticPr fontId="9"/>
  </si>
  <si>
    <t>5.</t>
  </si>
  <si>
    <t>工事請負契約書第41条第2項（a）により算出する。</t>
    <phoneticPr fontId="12"/>
  </si>
  <si>
    <t>6.</t>
  </si>
  <si>
    <t>工事請負契約書第41条第2項（b）を採用した場合（中間前払金）は、次のとおり読み替えるものとする。</t>
    <phoneticPr fontId="12"/>
  </si>
  <si>
    <t>イ</t>
  </si>
  <si>
    <t>D欄については「前年度会計年度までの受領金額」とする。</t>
  </si>
  <si>
    <t>ロ</t>
  </si>
  <si>
    <t>E欄については「前年度までの出来高予定額」とする。</t>
    <phoneticPr fontId="9"/>
  </si>
  <si>
    <t>ハ</t>
  </si>
  <si>
    <t>F欄については「</t>
  </si>
  <si>
    <t>当該会計年度の前払金＋当該会計年度の中間前払金</t>
    <phoneticPr fontId="9"/>
  </si>
  <si>
    <t>」</t>
    <phoneticPr fontId="9"/>
  </si>
  <si>
    <t>当該会計年度の出来高予定額</t>
    <phoneticPr fontId="9"/>
  </si>
  <si>
    <t>7.</t>
  </si>
  <si>
    <t>請負代金相当額は出来高金額（工事請負契約書第37条第2項に基づく既済部分検査後の協議済額）とする。</t>
    <phoneticPr fontId="12"/>
  </si>
  <si>
    <t>様式－５(4)</t>
    <rPh sb="0" eb="2">
      <t>ヨウシキ</t>
    </rPh>
    <phoneticPr fontId="9"/>
  </si>
  <si>
    <t>（指定部分払の場合）</t>
    <rPh sb="1" eb="3">
      <t>シテイ</t>
    </rPh>
    <rPh sb="3" eb="5">
      <t>ブブン</t>
    </rPh>
    <rPh sb="5" eb="6">
      <t>バライ</t>
    </rPh>
    <rPh sb="7" eb="9">
      <t>バアイ</t>
    </rPh>
    <phoneticPr fontId="9"/>
  </si>
  <si>
    <t>区分</t>
    <rPh sb="0" eb="2">
      <t>クブン</t>
    </rPh>
    <phoneticPr fontId="9"/>
  </si>
  <si>
    <t>総額</t>
    <rPh sb="0" eb="2">
      <t>ソウガク</t>
    </rPh>
    <phoneticPr fontId="9"/>
  </si>
  <si>
    <t>内訳</t>
    <rPh sb="0" eb="2">
      <t>ウチワケ</t>
    </rPh>
    <phoneticPr fontId="9"/>
  </si>
  <si>
    <t>名称</t>
    <rPh sb="0" eb="2">
      <t>メイショウ</t>
    </rPh>
    <phoneticPr fontId="9"/>
  </si>
  <si>
    <t>指定部分</t>
    <rPh sb="0" eb="2">
      <t>シテイ</t>
    </rPh>
    <rPh sb="2" eb="4">
      <t>ブブン</t>
    </rPh>
    <phoneticPr fontId="9"/>
  </si>
  <si>
    <t>その他</t>
    <rPh sb="2" eb="3">
      <t>タ</t>
    </rPh>
    <phoneticPr fontId="9"/>
  </si>
  <si>
    <t>請負代金額</t>
    <phoneticPr fontId="9"/>
  </si>
  <si>
    <t>￥</t>
    <phoneticPr fontId="9"/>
  </si>
  <si>
    <t>a'</t>
    <phoneticPr fontId="9"/>
  </si>
  <si>
    <t>a"</t>
    <phoneticPr fontId="9"/>
  </si>
  <si>
    <t>前払金額</t>
    <phoneticPr fontId="9"/>
  </si>
  <si>
    <t>B</t>
    <phoneticPr fontId="9"/>
  </si>
  <si>
    <t>b'</t>
    <phoneticPr fontId="9"/>
  </si>
  <si>
    <t>b"</t>
    <phoneticPr fontId="9"/>
  </si>
  <si>
    <t>前回までの出来高
部分払金受領済額</t>
    <phoneticPr fontId="9"/>
  </si>
  <si>
    <t>C</t>
    <phoneticPr fontId="9"/>
  </si>
  <si>
    <t>c'</t>
    <phoneticPr fontId="9"/>
  </si>
  <si>
    <t>c"</t>
    <phoneticPr fontId="9"/>
  </si>
  <si>
    <t>請求し得る金額</t>
    <phoneticPr fontId="9"/>
  </si>
  <si>
    <t>D</t>
    <phoneticPr fontId="9"/>
  </si>
  <si>
    <t>d'</t>
    <phoneticPr fontId="9"/>
  </si>
  <si>
    <t>(注)</t>
  </si>
  <si>
    <t>各計算は次によるものとする。</t>
  </si>
  <si>
    <t>b'＝a'/A×B（円未満は切り上げること）</t>
    <phoneticPr fontId="5"/>
  </si>
  <si>
    <t>b"＝B－b'</t>
    <phoneticPr fontId="5"/>
  </si>
  <si>
    <t>D＝a'－b'-c'</t>
    <phoneticPr fontId="5"/>
  </si>
  <si>
    <t>上記b'の計算は国債工事以外の場合に使用し、国債工事の場合は、</t>
    <phoneticPr fontId="5"/>
  </si>
  <si>
    <t>契約担当が指示する。</t>
  </si>
  <si>
    <t>単位</t>
  </si>
  <si>
    <t>様式－７</t>
    <rPh sb="0" eb="2">
      <t>ヨウシキ</t>
    </rPh>
    <phoneticPr fontId="3"/>
  </si>
  <si>
    <t>品　質　証　明　員　通　知　書</t>
    <rPh sb="0" eb="1">
      <t>ヒン</t>
    </rPh>
    <rPh sb="2" eb="3">
      <t>シツ</t>
    </rPh>
    <rPh sb="4" eb="5">
      <t>アカシ</t>
    </rPh>
    <rPh sb="6" eb="7">
      <t>メイ</t>
    </rPh>
    <rPh sb="8" eb="9">
      <t>イン</t>
    </rPh>
    <phoneticPr fontId="3"/>
  </si>
  <si>
    <t>殿</t>
    <rPh sb="0" eb="1">
      <t>トノ</t>
    </rPh>
    <phoneticPr fontId="3"/>
  </si>
  <si>
    <t>　年　　月　　日</t>
    <rPh sb="1" eb="2">
      <t>ネン</t>
    </rPh>
    <rPh sb="4" eb="5">
      <t>ツキ</t>
    </rPh>
    <rPh sb="7" eb="8">
      <t>ヒ</t>
    </rPh>
    <phoneticPr fontId="3"/>
  </si>
  <si>
    <t>付けをもって請負契約を締結した</t>
    <rPh sb="0" eb="1">
      <t>ツ</t>
    </rPh>
    <rPh sb="6" eb="8">
      <t>ウケオイ</t>
    </rPh>
    <rPh sb="8" eb="10">
      <t>ケイヤク</t>
    </rPh>
    <rPh sb="11" eb="13">
      <t>テイケツ</t>
    </rPh>
    <phoneticPr fontId="3"/>
  </si>
  <si>
    <t>工事の</t>
    <phoneticPr fontId="3"/>
  </si>
  <si>
    <t>品質証明員を下記のとおり定めたので、資格及び経歴を添えて通知します。</t>
    <rPh sb="0" eb="2">
      <t>ヒンシツ</t>
    </rPh>
    <rPh sb="2" eb="4">
      <t>ショウメイ</t>
    </rPh>
    <rPh sb="4" eb="5">
      <t>イン</t>
    </rPh>
    <rPh sb="6" eb="8">
      <t>カキ</t>
    </rPh>
    <rPh sb="12" eb="13">
      <t>サダ</t>
    </rPh>
    <rPh sb="18" eb="20">
      <t>シカク</t>
    </rPh>
    <rPh sb="20" eb="21">
      <t>オヨ</t>
    </rPh>
    <rPh sb="22" eb="24">
      <t>ケイレキ</t>
    </rPh>
    <rPh sb="25" eb="26">
      <t>ソ</t>
    </rPh>
    <rPh sb="28" eb="30">
      <t>ツウチ</t>
    </rPh>
    <phoneticPr fontId="3"/>
  </si>
  <si>
    <t>品質証明員氏名</t>
    <rPh sb="0" eb="2">
      <t>ヒンシツ</t>
    </rPh>
    <rPh sb="2" eb="4">
      <t>ショウメイ</t>
    </rPh>
    <rPh sb="4" eb="5">
      <t>イン</t>
    </rPh>
    <rPh sb="5" eb="7">
      <t>シメイ</t>
    </rPh>
    <phoneticPr fontId="3"/>
  </si>
  <si>
    <t>生年月日　　　　　　　　　年　　　　　　月　　　　　　　日</t>
    <rPh sb="0" eb="2">
      <t>セイネン</t>
    </rPh>
    <rPh sb="2" eb="4">
      <t>ガッピ</t>
    </rPh>
    <rPh sb="13" eb="14">
      <t>ネン</t>
    </rPh>
    <rPh sb="20" eb="21">
      <t>ガツ</t>
    </rPh>
    <rPh sb="28" eb="29">
      <t>ニチ</t>
    </rPh>
    <phoneticPr fontId="3"/>
  </si>
  <si>
    <t>資格</t>
    <rPh sb="0" eb="2">
      <t>シカク</t>
    </rPh>
    <phoneticPr fontId="3"/>
  </si>
  <si>
    <t>経歴</t>
    <rPh sb="0" eb="2">
      <t>ケイレキ</t>
    </rPh>
    <phoneticPr fontId="3"/>
  </si>
  <si>
    <t>工事名</t>
    <rPh sb="0" eb="3">
      <t>コウジメイ</t>
    </rPh>
    <phoneticPr fontId="3"/>
  </si>
  <si>
    <t>職名</t>
    <rPh sb="0" eb="2">
      <t>ショクメイ</t>
    </rPh>
    <phoneticPr fontId="3"/>
  </si>
  <si>
    <t>工期</t>
    <rPh sb="0" eb="2">
      <t>コウキ</t>
    </rPh>
    <phoneticPr fontId="3"/>
  </si>
  <si>
    <t>従事期間</t>
    <rPh sb="0" eb="2">
      <t>ジュウジ</t>
    </rPh>
    <rPh sb="2" eb="4">
      <t>キカン</t>
    </rPh>
    <phoneticPr fontId="3"/>
  </si>
  <si>
    <t>計</t>
    <rPh sb="0" eb="1">
      <t>ケイ</t>
    </rPh>
    <phoneticPr fontId="3"/>
  </si>
  <si>
    <t>様式－１８</t>
    <rPh sb="0" eb="2">
      <t>ヨウシキ</t>
    </rPh>
    <phoneticPr fontId="3"/>
  </si>
  <si>
    <t>工 事 出 来 高 内 訳 書</t>
    <rPh sb="8" eb="9">
      <t>タカ</t>
    </rPh>
    <phoneticPr fontId="3"/>
  </si>
  <si>
    <t>○○○○○○○工事</t>
    <phoneticPr fontId="3"/>
  </si>
  <si>
    <t>○○○○建設株式会社　○○支店</t>
    <phoneticPr fontId="3"/>
  </si>
  <si>
    <t>費目</t>
  </si>
  <si>
    <t>工種</t>
  </si>
  <si>
    <t>種別</t>
  </si>
  <si>
    <t>契約数量（Ａ）</t>
    <phoneticPr fontId="3"/>
  </si>
  <si>
    <t>構成比（Ｂ）</t>
    <phoneticPr fontId="3"/>
  </si>
  <si>
    <t>前回までの出来形数量</t>
    <phoneticPr fontId="3"/>
  </si>
  <si>
    <t>今回出来形数量</t>
    <phoneticPr fontId="3"/>
  </si>
  <si>
    <t>今回までの出来形累計数量（Ｃ）</t>
  </si>
  <si>
    <t>残数量</t>
  </si>
  <si>
    <t>出来形比率（Ｄ）％</t>
  </si>
  <si>
    <t>摘要</t>
  </si>
  <si>
    <t>直接工事費</t>
    <rPh sb="0" eb="2">
      <t>チョクセツ</t>
    </rPh>
    <rPh sb="2" eb="5">
      <t>コウジヒ</t>
    </rPh>
    <phoneticPr fontId="3"/>
  </si>
  <si>
    <t>共通仮設費</t>
    <rPh sb="0" eb="2">
      <t>キョウツウ</t>
    </rPh>
    <rPh sb="2" eb="4">
      <t>カセツ</t>
    </rPh>
    <rPh sb="4" eb="5">
      <t>ヒ</t>
    </rPh>
    <phoneticPr fontId="3"/>
  </si>
  <si>
    <t>様式－３３</t>
    <rPh sb="0" eb="2">
      <t>ヨウシキ</t>
    </rPh>
    <phoneticPr fontId="3"/>
  </si>
  <si>
    <t>品　質　証　明　書</t>
    <rPh sb="0" eb="7">
      <t>ヒンシツショウメイ</t>
    </rPh>
    <rPh sb="8" eb="9">
      <t>ショ</t>
    </rPh>
    <phoneticPr fontId="3"/>
  </si>
  <si>
    <t>工事名 ：</t>
    <rPh sb="0" eb="3">
      <t>コウジメイ</t>
    </rPh>
    <phoneticPr fontId="3"/>
  </si>
  <si>
    <t>品　　質　　証　　明　　記　　事</t>
    <rPh sb="0" eb="4">
      <t>ヒンシツ</t>
    </rPh>
    <rPh sb="6" eb="10">
      <t>ショウメイ</t>
    </rPh>
    <rPh sb="12" eb="16">
      <t>キジ</t>
    </rPh>
    <phoneticPr fontId="3"/>
  </si>
  <si>
    <t>品　質　証　明　事　項</t>
    <rPh sb="0" eb="3">
      <t>ヒンシツ</t>
    </rPh>
    <rPh sb="4" eb="7">
      <t>ショウメイ</t>
    </rPh>
    <rPh sb="8" eb="11">
      <t>ジコウ</t>
    </rPh>
    <phoneticPr fontId="3"/>
  </si>
  <si>
    <t>実　施　日</t>
    <rPh sb="0" eb="5">
      <t>ジッシビ</t>
    </rPh>
    <phoneticPr fontId="3"/>
  </si>
  <si>
    <t>箇　　　　所</t>
    <rPh sb="0" eb="6">
      <t>カショ</t>
    </rPh>
    <phoneticPr fontId="3"/>
  </si>
  <si>
    <t>品質証明員氏名　印</t>
    <rPh sb="0" eb="4">
      <t>ヒンシツショウメイ</t>
    </rPh>
    <rPh sb="4" eb="5">
      <t>イン</t>
    </rPh>
    <rPh sb="5" eb="7">
      <t>シメイ</t>
    </rPh>
    <rPh sb="8" eb="9">
      <t>シルシ</t>
    </rPh>
    <phoneticPr fontId="3"/>
  </si>
  <si>
    <t>記　　　　事</t>
    <rPh sb="0" eb="6">
      <t>キジ</t>
    </rPh>
    <phoneticPr fontId="3"/>
  </si>
  <si>
    <t>　　　　　社内検査した結果、工事請負工事請負契約書、図面、仕様書、その他関係図書に示された品質を確保して</t>
    <rPh sb="5" eb="7">
      <t>シャナイ</t>
    </rPh>
    <rPh sb="7" eb="9">
      <t>ケンサ</t>
    </rPh>
    <rPh sb="11" eb="13">
      <t>ケッカ</t>
    </rPh>
    <rPh sb="26" eb="28">
      <t>ズメン</t>
    </rPh>
    <rPh sb="29" eb="32">
      <t>シヨウショ</t>
    </rPh>
    <rPh sb="33" eb="36">
      <t>ソノタ</t>
    </rPh>
    <rPh sb="36" eb="38">
      <t>カンケイ</t>
    </rPh>
    <rPh sb="38" eb="40">
      <t>トショ</t>
    </rPh>
    <rPh sb="41" eb="42">
      <t>シメ</t>
    </rPh>
    <rPh sb="45" eb="47">
      <t>ヒンシツ</t>
    </rPh>
    <rPh sb="48" eb="50">
      <t>カクホ</t>
    </rPh>
    <phoneticPr fontId="3"/>
  </si>
  <si>
    <t>　　　　　いることを確認したので報告します。</t>
    <rPh sb="10" eb="12">
      <t>カクニン</t>
    </rPh>
    <rPh sb="16" eb="18">
      <t>ホウコク</t>
    </rPh>
    <phoneticPr fontId="3"/>
  </si>
  <si>
    <t>受注者　住　所</t>
    <rPh sb="0" eb="3">
      <t>ジュチュウシャ</t>
    </rPh>
    <rPh sb="4" eb="7">
      <t>ジュウショ</t>
    </rPh>
    <phoneticPr fontId="3"/>
  </si>
  <si>
    <t>氏　名</t>
    <rPh sb="0" eb="3">
      <t>シメイ</t>
    </rPh>
    <phoneticPr fontId="3"/>
  </si>
  <si>
    <t>代表者名</t>
    <rPh sb="0" eb="3">
      <t>ダイヒョウシャ</t>
    </rPh>
    <rPh sb="3" eb="4">
      <t>メイ</t>
    </rPh>
    <phoneticPr fontId="2"/>
  </si>
  <si>
    <t>年</t>
    <rPh sb="0" eb="1">
      <t>ネン</t>
    </rPh>
    <phoneticPr fontId="3"/>
  </si>
  <si>
    <t>月</t>
    <rPh sb="0" eb="1">
      <t>ツキ</t>
    </rPh>
    <phoneticPr fontId="3"/>
  </si>
  <si>
    <t>㊞</t>
    <phoneticPr fontId="2"/>
  </si>
  <si>
    <t>㊞</t>
    <phoneticPr fontId="2"/>
  </si>
  <si>
    <t>課 税 事 業 者 届 出 書</t>
    <phoneticPr fontId="2"/>
  </si>
  <si>
    <t xml:space="preserve"> 下記の期間について、消費税及び地方消費税の課税事業者（消費税法第９条第１項本文の規定により消費税及び地方消費税を納める義務が免除される事業者でない）であるので、その旨を届け出ます。</t>
    <phoneticPr fontId="2"/>
  </si>
  <si>
    <t>記</t>
    <rPh sb="0" eb="1">
      <t>キ</t>
    </rPh>
    <phoneticPr fontId="2"/>
  </si>
  <si>
    <t>課税期間</t>
    <rPh sb="0" eb="2">
      <t>カゼイ</t>
    </rPh>
    <rPh sb="2" eb="4">
      <t>キカン</t>
    </rPh>
    <phoneticPr fontId="2"/>
  </si>
  <si>
    <t>令和</t>
    <rPh sb="0" eb="2">
      <t>レイワ</t>
    </rPh>
    <phoneticPr fontId="2"/>
  </si>
  <si>
    <t>年</t>
    <rPh sb="0" eb="1">
      <t>ネン</t>
    </rPh>
    <phoneticPr fontId="2"/>
  </si>
  <si>
    <t>月</t>
    <rPh sb="0" eb="1">
      <t>ガツ</t>
    </rPh>
    <phoneticPr fontId="2"/>
  </si>
  <si>
    <t>日</t>
    <rPh sb="0" eb="1">
      <t>ヒ</t>
    </rPh>
    <phoneticPr fontId="2"/>
  </si>
  <si>
    <t>から</t>
    <phoneticPr fontId="2"/>
  </si>
  <si>
    <t>まで</t>
    <phoneticPr fontId="2"/>
  </si>
  <si>
    <t>（備考）</t>
    <phoneticPr fontId="2"/>
  </si>
  <si>
    <t>課税期間には、法人である場合においては営業年度、個人である場合においては暦年を記入すること。</t>
    <phoneticPr fontId="2"/>
  </si>
  <si>
    <t>１．</t>
    <phoneticPr fontId="2"/>
  </si>
  <si>
    <t>（　あ　て　先　）　八　代　市　長</t>
    <phoneticPr fontId="2"/>
  </si>
  <si>
    <t>免 税 事 業 者 届 出 書</t>
    <rPh sb="0" eb="1">
      <t>メン</t>
    </rPh>
    <rPh sb="2" eb="3">
      <t>ゼイ</t>
    </rPh>
    <phoneticPr fontId="2"/>
  </si>
  <si>
    <t xml:space="preserve"> 下記の期間について、消費税及び地方消費税の課税事業者（消費税法第９条第１項本文の規定により消費税及び地方消費税を納める義務が免除される事業者である）であるので、その旨を届け出ます。</t>
    <phoneticPr fontId="2"/>
  </si>
  <si>
    <t>各種様式自動入力表</t>
    <rPh sb="0" eb="2">
      <t>カクシュ</t>
    </rPh>
    <rPh sb="2" eb="4">
      <t>ヨウシキ</t>
    </rPh>
    <rPh sb="4" eb="6">
      <t>ジドウ</t>
    </rPh>
    <rPh sb="6" eb="8">
      <t>ニュウリョク</t>
    </rPh>
    <rPh sb="8" eb="9">
      <t>ヒョウ</t>
    </rPh>
    <phoneticPr fontId="3"/>
  </si>
  <si>
    <t>※　白色の箇所に入力してください。</t>
    <rPh sb="2" eb="4">
      <t>シロイロ</t>
    </rPh>
    <rPh sb="5" eb="7">
      <t>カショ</t>
    </rPh>
    <rPh sb="8" eb="10">
      <t>ニュウリョク</t>
    </rPh>
    <phoneticPr fontId="3"/>
  </si>
  <si>
    <t>年度</t>
    <rPh sb="0" eb="2">
      <t>ネンド</t>
    </rPh>
    <phoneticPr fontId="3"/>
  </si>
  <si>
    <t>八代市</t>
    <rPh sb="0" eb="3">
      <t>ヤツシロシ</t>
    </rPh>
    <phoneticPr fontId="3"/>
  </si>
  <si>
    <t>日</t>
    <rPh sb="0" eb="1">
      <t>ニチ</t>
    </rPh>
    <phoneticPr fontId="3"/>
  </si>
  <si>
    <t>住所</t>
    <rPh sb="0" eb="2">
      <t>ジュウショ</t>
    </rPh>
    <phoneticPr fontId="3"/>
  </si>
  <si>
    <t>商号又は名称</t>
    <rPh sb="0" eb="2">
      <t>ショウゴウ</t>
    </rPh>
    <rPh sb="2" eb="3">
      <t>マタ</t>
    </rPh>
    <rPh sb="4" eb="6">
      <t>メイショウ</t>
    </rPh>
    <phoneticPr fontId="3"/>
  </si>
  <si>
    <t>令和</t>
    <rPh sb="0" eb="2">
      <t>レイワ</t>
    </rPh>
    <phoneticPr fontId="3"/>
  </si>
  <si>
    <t>契約書提出日（契約年月日）</t>
    <rPh sb="0" eb="2">
      <t>ケイヤク</t>
    </rPh>
    <rPh sb="2" eb="3">
      <t>ショ</t>
    </rPh>
    <rPh sb="3" eb="5">
      <t>テイシュツ</t>
    </rPh>
    <rPh sb="5" eb="6">
      <t>ビ</t>
    </rPh>
    <rPh sb="7" eb="9">
      <t>ケイヤク</t>
    </rPh>
    <rPh sb="9" eb="12">
      <t>ネンガッピ</t>
    </rPh>
    <phoneticPr fontId="3"/>
  </si>
  <si>
    <t>代表者名</t>
    <rPh sb="0" eb="3">
      <t>ダイヒョウシャ</t>
    </rPh>
    <rPh sb="3" eb="4">
      <t>メイ</t>
    </rPh>
    <phoneticPr fontId="3"/>
  </si>
  <si>
    <t>契約金額（消費税込）</t>
    <rPh sb="0" eb="2">
      <t>ケイヤク</t>
    </rPh>
    <rPh sb="2" eb="4">
      <t>キンガク</t>
    </rPh>
    <rPh sb="5" eb="8">
      <t>ショウヒゼイ</t>
    </rPh>
    <rPh sb="8" eb="9">
      <t>コ</t>
    </rPh>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</si>
  <si>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</si>
  <si>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</si>
  <si>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</si>
  <si>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</si>
  <si>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</si>
  <si>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</si>
  <si>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</si>
  <si>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</si>
  <si>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</si>
  <si>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</si>
  <si>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</si>
  <si>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</si>
  <si>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</si>
  <si>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</si>
  <si>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</si>
  <si>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</si>
  <si>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</si>
  <si>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</si>
  <si>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</si>
  <si>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</si>
  <si>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</si>
  <si>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</si>
  <si>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A1</t>
    <phoneticPr fontId="2"/>
  </si>
  <si>
    <t>課税期間</t>
    <rPh sb="0" eb="2">
      <t>カゼイ</t>
    </rPh>
    <rPh sb="2" eb="4">
      <t>キカン</t>
    </rPh>
    <phoneticPr fontId="2"/>
  </si>
  <si>
    <t>令和</t>
    <rPh sb="0" eb="2">
      <t>レイワ</t>
    </rPh>
    <phoneticPr fontId="2"/>
  </si>
  <si>
    <t>年</t>
    <rPh sb="0" eb="1">
      <t>ネン</t>
    </rPh>
    <phoneticPr fontId="2"/>
  </si>
  <si>
    <t>主任技術者</t>
    <rPh sb="0" eb="2">
      <t>シュニン</t>
    </rPh>
    <rPh sb="2" eb="4">
      <t>ギジュツ</t>
    </rPh>
    <rPh sb="4" eb="5">
      <t>シャ</t>
    </rPh>
    <phoneticPr fontId="2"/>
  </si>
  <si>
    <t>監理技術者</t>
    <rPh sb="0" eb="2">
      <t>カンリ</t>
    </rPh>
    <rPh sb="2" eb="5">
      <t>ギジュツシャ</t>
    </rPh>
    <phoneticPr fontId="2"/>
  </si>
  <si>
    <t>専門技術者</t>
    <rPh sb="0" eb="2">
      <t>センモン</t>
    </rPh>
    <rPh sb="2" eb="5">
      <t>ギジュツシャ</t>
    </rPh>
    <phoneticPr fontId="2"/>
  </si>
  <si>
    <t>円</t>
    <rPh sb="0" eb="1">
      <t>エン</t>
    </rPh>
    <phoneticPr fontId="2"/>
  </si>
  <si>
    <t>現場代理人</t>
    <rPh sb="0" eb="2">
      <t>ゲンバ</t>
    </rPh>
    <rPh sb="2" eb="5">
      <t>ダイリニン</t>
    </rPh>
    <phoneticPr fontId="2"/>
  </si>
  <si>
    <t>現場代理人・主任技術者</t>
    <rPh sb="0" eb="2">
      <t>ゲンバ</t>
    </rPh>
    <rPh sb="2" eb="5">
      <t>ダイリニン</t>
    </rPh>
    <rPh sb="6" eb="8">
      <t>シュニン</t>
    </rPh>
    <rPh sb="8" eb="10">
      <t>ギジュツ</t>
    </rPh>
    <rPh sb="10" eb="11">
      <t>シャ</t>
    </rPh>
    <phoneticPr fontId="2"/>
  </si>
  <si>
    <t>数式用</t>
    <rPh sb="0" eb="2">
      <t>スウシキ</t>
    </rPh>
    <rPh sb="2" eb="3">
      <t>ヨウ</t>
    </rPh>
    <phoneticPr fontId="2"/>
  </si>
  <si>
    <t>第</t>
    <rPh sb="0" eb="1">
      <t>ダイ</t>
    </rPh>
    <phoneticPr fontId="2"/>
  </si>
  <si>
    <t>号</t>
    <rPh sb="0" eb="1">
      <t>ゴウ</t>
    </rPh>
    <phoneticPr fontId="2"/>
  </si>
  <si>
    <t>基本情報</t>
    <rPh sb="0" eb="2">
      <t>キホン</t>
    </rPh>
    <rPh sb="2" eb="4">
      <t>ジョウホウ</t>
    </rPh>
    <phoneticPr fontId="2"/>
  </si>
  <si>
    <t>プルダウン用</t>
    <rPh sb="5" eb="6">
      <t>ヨウ</t>
    </rPh>
    <phoneticPr fontId="2"/>
  </si>
  <si>
    <t>当社は、</t>
  </si>
  <si>
    <t>下記のいずれにも該当しません。将来においても該当することのないことを誓約します。</t>
  </si>
  <si>
    <t>下記の該当の有無を確認するため、役員名簿等の提出を求められたときは、速やかに提出します。また、当該役員名簿等が警察に提供されることについて同意します。</t>
  </si>
  <si>
    <t>下記に該当する者からの不当な要求には応じません。また、不当な要求を受けた場合は、ただちに警察に通報するとともに、市に報告します。</t>
  </si>
  <si>
    <t>この誓約が虚偽であり、又はこの誓約に反したことにより、当方が不利益を被ることになっても、異議は一切申し立てません。</t>
  </si>
  <si>
    <t>以上のことについて、誓約します。</t>
  </si>
  <si>
    <t>○</t>
  </si>
  <si>
    <t>法人等（個人、法人又は団体という。）の役員等（個人である場合はその者、法人である場合は役員または支店若しくは営業所の代表者、団体である場合は代表者、理事等、その他経営に実質的に関与している者をいう。）が暴力団（暴力団員による不当な行為の防止等に関する法律（平成３年法律第７７号）第２条第２号に規定する暴力団をいう。以下同じ。）又は暴力団員（同法第２条第６号に規定する暴力団員をいう。以下同じ。）である。</t>
  </si>
  <si>
    <t>役員等が、自己、自社若しくは第三者の不正な利益を図る目的、又は第三者に損害を与える目的をもって、暴力団又は暴力団員を利用するなどしている。</t>
  </si>
  <si>
    <t>役員等が、暴力団又は暴力団員に対して、資金等を供給し、又は便宜を供与するなど直接的あるいは積極的に暴力団の維持、運営に協力し、若しくは関与している。</t>
  </si>
  <si>
    <t>役員等が、暴力団又は暴力団員であることを知りながらこれを不当に利用するなどしている。</t>
  </si>
  <si>
    <t xml:space="preserve">役員等が、暴力団又は暴力団員と社会的に非難されるべき関係を有している。
</t>
  </si>
  <si>
    <t>あて先　八代市長</t>
  </si>
  <si>
    <t>所在地</t>
    <rPh sb="0" eb="3">
      <t>ショザイチ</t>
    </rPh>
    <phoneticPr fontId="2"/>
  </si>
  <si>
    <t>事業者名</t>
    <rPh sb="0" eb="3">
      <t>ジギョウシャ</t>
    </rPh>
    <rPh sb="3" eb="4">
      <t>メイ</t>
    </rPh>
    <phoneticPr fontId="2"/>
  </si>
  <si>
    <t>㊞</t>
  </si>
  <si>
    <t>記</t>
    <phoneticPr fontId="2"/>
  </si>
  <si>
    <t>←　商号又は名称（委任されている場合は、委任先名称）記載。会社の形態（株式会社等）は省略しないこと。</t>
    <rPh sb="2" eb="4">
      <t>ショウゴウ</t>
    </rPh>
    <rPh sb="4" eb="5">
      <t>マタ</t>
    </rPh>
    <rPh sb="6" eb="8">
      <t>メイショウ</t>
    </rPh>
    <rPh sb="9" eb="11">
      <t>イニン</t>
    </rPh>
    <rPh sb="16" eb="18">
      <t>バアイ</t>
    </rPh>
    <rPh sb="20" eb="22">
      <t>イニン</t>
    </rPh>
    <rPh sb="22" eb="23">
      <t>サキ</t>
    </rPh>
    <rPh sb="23" eb="25">
      <t>メイショウ</t>
    </rPh>
    <rPh sb="26" eb="28">
      <t>キサイ</t>
    </rPh>
    <rPh sb="29" eb="31">
      <t>カイシャ</t>
    </rPh>
    <rPh sb="32" eb="34">
      <t>ケイタイ</t>
    </rPh>
    <rPh sb="35" eb="37">
      <t>カブシキ</t>
    </rPh>
    <rPh sb="37" eb="39">
      <t>カイシャ</t>
    </rPh>
    <rPh sb="39" eb="40">
      <t>トウ</t>
    </rPh>
    <rPh sb="42" eb="44">
      <t>ショウリャク</t>
    </rPh>
    <phoneticPr fontId="2"/>
  </si>
  <si>
    <t>八代市松江城町1番25号</t>
    <rPh sb="0" eb="3">
      <t>ヤツシロシ</t>
    </rPh>
    <rPh sb="3" eb="6">
      <t>マツエシロ</t>
    </rPh>
    <rPh sb="6" eb="7">
      <t>マチ</t>
    </rPh>
    <rPh sb="8" eb="9">
      <t>バン</t>
    </rPh>
    <rPh sb="11" eb="12">
      <t>ゴウ</t>
    </rPh>
    <phoneticPr fontId="2"/>
  </si>
  <si>
    <t>（あて先） 　八 代 市 長　</t>
    <rPh sb="3" eb="4">
      <t>サキ</t>
    </rPh>
    <rPh sb="7" eb="8">
      <t>ハチ</t>
    </rPh>
    <rPh sb="9" eb="10">
      <t>ダイ</t>
    </rPh>
    <rPh sb="11" eb="12">
      <t>シ</t>
    </rPh>
    <rPh sb="13" eb="14">
      <t>オサ</t>
    </rPh>
    <phoneticPr fontId="3"/>
  </si>
  <si>
    <t>記</t>
    <rPh sb="0" eb="1">
      <t>キ</t>
    </rPh>
    <phoneticPr fontId="2"/>
  </si>
  <si>
    <t>（受託者）</t>
    <phoneticPr fontId="2"/>
  </si>
  <si>
    <t>管理技術者氏名</t>
    <rPh sb="0" eb="2">
      <t>カンリ</t>
    </rPh>
    <rPh sb="2" eb="5">
      <t>ギジュツシャ</t>
    </rPh>
    <rPh sb="5" eb="7">
      <t>シメイ</t>
    </rPh>
    <phoneticPr fontId="2"/>
  </si>
  <si>
    <t>管　理　技　術　者　届</t>
    <phoneticPr fontId="2"/>
  </si>
  <si>
    <t>委託番号</t>
    <rPh sb="0" eb="2">
      <t>イタク</t>
    </rPh>
    <rPh sb="2" eb="4">
      <t>バンゴウ</t>
    </rPh>
    <phoneticPr fontId="3"/>
  </si>
  <si>
    <t>○○道路測量設計業務委託</t>
    <phoneticPr fontId="3"/>
  </si>
  <si>
    <t>土道新委</t>
    <rPh sb="0" eb="1">
      <t>ド</t>
    </rPh>
    <rPh sb="1" eb="2">
      <t>ミチ</t>
    </rPh>
    <rPh sb="2" eb="3">
      <t>アタラ</t>
    </rPh>
    <rPh sb="3" eb="4">
      <t>イ</t>
    </rPh>
    <phoneticPr fontId="2"/>
  </si>
  <si>
    <t>株式会社　千丁設計事務所</t>
    <rPh sb="0" eb="2">
      <t>カブシキ</t>
    </rPh>
    <rPh sb="2" eb="4">
      <t>カイシャ</t>
    </rPh>
    <rPh sb="5" eb="7">
      <t>センチョウ</t>
    </rPh>
    <rPh sb="7" eb="9">
      <t>セッケイ</t>
    </rPh>
    <rPh sb="9" eb="11">
      <t>ジム</t>
    </rPh>
    <rPh sb="11" eb="12">
      <t>ショ</t>
    </rPh>
    <phoneticPr fontId="2"/>
  </si>
  <si>
    <t>委託業務名</t>
    <rPh sb="0" eb="2">
      <t>イタク</t>
    </rPh>
    <rPh sb="2" eb="4">
      <t>ギョウム</t>
    </rPh>
    <rPh sb="4" eb="5">
      <t>メイ</t>
    </rPh>
    <phoneticPr fontId="3"/>
  </si>
  <si>
    <t>履行期間</t>
    <rPh sb="0" eb="2">
      <t>リコウ</t>
    </rPh>
    <rPh sb="2" eb="4">
      <t>キカン</t>
    </rPh>
    <phoneticPr fontId="3"/>
  </si>
  <si>
    <t>←委託業務名が長くなる場合、様式によっては文字が見切れる場合がありますので、その際は適宜調整してください。</t>
    <rPh sb="1" eb="3">
      <t>イタク</t>
    </rPh>
    <rPh sb="3" eb="5">
      <t>ギョウム</t>
    </rPh>
    <rPh sb="5" eb="6">
      <t>メイ</t>
    </rPh>
    <phoneticPr fontId="2"/>
  </si>
  <si>
    <t>←　契約日</t>
    <rPh sb="2" eb="4">
      <t>ケイヤク</t>
    </rPh>
    <rPh sb="4" eb="5">
      <t>ヒ</t>
    </rPh>
    <phoneticPr fontId="2"/>
  </si>
  <si>
    <t>履行場所</t>
    <rPh sb="0" eb="2">
      <t>リコウ</t>
    </rPh>
    <rPh sb="2" eb="4">
      <t>バショ</t>
    </rPh>
    <phoneticPr fontId="3"/>
  </si>
  <si>
    <t>←　管理技術者を変更する場合記入してください。</t>
    <rPh sb="2" eb="4">
      <t>カンリ</t>
    </rPh>
    <rPh sb="4" eb="7">
      <t>ギジュツシャ</t>
    </rPh>
    <rPh sb="8" eb="10">
      <t>ヘンコウ</t>
    </rPh>
    <rPh sb="12" eb="14">
      <t>バアイ</t>
    </rPh>
    <rPh sb="14" eb="16">
      <t>キニュウ</t>
    </rPh>
    <phoneticPr fontId="2"/>
  </si>
  <si>
    <t>①管理技術者届（測量等）　※契約約款第１０条</t>
    <rPh sb="1" eb="3">
      <t>カンリ</t>
    </rPh>
    <rPh sb="3" eb="6">
      <t>ギジュツシャ</t>
    </rPh>
    <rPh sb="6" eb="7">
      <t>トドケ</t>
    </rPh>
    <rPh sb="8" eb="10">
      <t>ソクリョウ</t>
    </rPh>
    <rPh sb="10" eb="11">
      <t>トウ</t>
    </rPh>
    <rPh sb="14" eb="16">
      <t>ケイヤク</t>
    </rPh>
    <rPh sb="16" eb="18">
      <t>ヤッカン</t>
    </rPh>
    <rPh sb="18" eb="19">
      <t>ダイ</t>
    </rPh>
    <rPh sb="21" eb="22">
      <t>ジョウ</t>
    </rPh>
    <phoneticPr fontId="2"/>
  </si>
  <si>
    <t>②管理技術者届（建築設計業務）　※契約約款第１５条</t>
    <rPh sb="1" eb="3">
      <t>カンリ</t>
    </rPh>
    <rPh sb="3" eb="6">
      <t>ギジュツシャ</t>
    </rPh>
    <rPh sb="6" eb="7">
      <t>トドケ</t>
    </rPh>
    <rPh sb="8" eb="10">
      <t>ケンチク</t>
    </rPh>
    <rPh sb="10" eb="12">
      <t>セッケイ</t>
    </rPh>
    <rPh sb="12" eb="14">
      <t>ギョウム</t>
    </rPh>
    <phoneticPr fontId="2"/>
  </si>
  <si>
    <t>③管理技術者　照査技術者届　※契約約款第１０条及び第１１条</t>
    <rPh sb="1" eb="3">
      <t>カンリ</t>
    </rPh>
    <rPh sb="3" eb="6">
      <t>ギジュツシャ</t>
    </rPh>
    <rPh sb="7" eb="9">
      <t>ショウサ</t>
    </rPh>
    <rPh sb="9" eb="12">
      <t>ギジュツシャ</t>
    </rPh>
    <rPh sb="12" eb="13">
      <t>トドケ</t>
    </rPh>
    <rPh sb="15" eb="17">
      <t>ケイヤク</t>
    </rPh>
    <rPh sb="17" eb="19">
      <t>ヤッカン</t>
    </rPh>
    <rPh sb="19" eb="20">
      <t>ダイ</t>
    </rPh>
    <rPh sb="22" eb="23">
      <t>ジョウ</t>
    </rPh>
    <rPh sb="23" eb="24">
      <t>オヨ</t>
    </rPh>
    <rPh sb="25" eb="26">
      <t>ダイ</t>
    </rPh>
    <rPh sb="28" eb="29">
      <t>ジョウ</t>
    </rPh>
    <phoneticPr fontId="2"/>
  </si>
  <si>
    <t>（旧管理技術者氏名）</t>
    <rPh sb="1" eb="2">
      <t>キュウ</t>
    </rPh>
    <rPh sb="2" eb="4">
      <t>カンリ</t>
    </rPh>
    <rPh sb="4" eb="7">
      <t>ギジュツシャ</t>
    </rPh>
    <rPh sb="7" eb="9">
      <t>シメイ</t>
    </rPh>
    <phoneticPr fontId="2"/>
  </si>
  <si>
    <t>照査技術者氏名</t>
    <rPh sb="0" eb="2">
      <t>ショウサ</t>
    </rPh>
    <rPh sb="2" eb="5">
      <t>ギジュツシャ</t>
    </rPh>
    <rPh sb="5" eb="7">
      <t>シメイ</t>
    </rPh>
    <phoneticPr fontId="2"/>
  </si>
  <si>
    <t>（旧照査技術者氏名）</t>
    <rPh sb="1" eb="2">
      <t>キュウ</t>
    </rPh>
    <rPh sb="2" eb="4">
      <t>ショウサ</t>
    </rPh>
    <rPh sb="4" eb="7">
      <t>ギジュツシャ</t>
    </rPh>
    <rPh sb="7" eb="9">
      <t>シメイ</t>
    </rPh>
    <phoneticPr fontId="2"/>
  </si>
  <si>
    <t>←　照査技術者を変更する場合記入してください。</t>
    <rPh sb="2" eb="4">
      <t>ショウサ</t>
    </rPh>
    <rPh sb="4" eb="7">
      <t>ギジュツシャ</t>
    </rPh>
    <rPh sb="8" eb="10">
      <t>ヘンコウ</t>
    </rPh>
    <rPh sb="12" eb="14">
      <t>バアイ</t>
    </rPh>
    <rPh sb="14" eb="16">
      <t>キニュウ</t>
    </rPh>
    <phoneticPr fontId="2"/>
  </si>
  <si>
    <t>選任又は変更</t>
    <rPh sb="0" eb="2">
      <t>センニン</t>
    </rPh>
    <rPh sb="2" eb="3">
      <t>マタ</t>
    </rPh>
    <rPh sb="4" eb="6">
      <t>ヘンコウ</t>
    </rPh>
    <phoneticPr fontId="2"/>
  </si>
  <si>
    <t>選任</t>
    <rPh sb="0" eb="2">
      <t>センニン</t>
    </rPh>
    <phoneticPr fontId="2"/>
  </si>
  <si>
    <t>変更</t>
    <rPh sb="0" eb="2">
      <t>ヘンコウ</t>
    </rPh>
    <phoneticPr fontId="2"/>
  </si>
  <si>
    <t>←　プルダウンより（新規の場合：選任、変更の場合：変更）を選んでください。</t>
    <rPh sb="10" eb="12">
      <t>シンキ</t>
    </rPh>
    <rPh sb="13" eb="15">
      <t>バアイ</t>
    </rPh>
    <rPh sb="16" eb="18">
      <t>センニン</t>
    </rPh>
    <rPh sb="19" eb="21">
      <t>ヘンコウ</t>
    </rPh>
    <rPh sb="22" eb="24">
      <t>バアイ</t>
    </rPh>
    <rPh sb="25" eb="27">
      <t>ヘンコウ</t>
    </rPh>
    <phoneticPr fontId="2"/>
  </si>
  <si>
    <t>←　プルダウンより（新規の場合：選任、変更の場合：変更）を選んでください。</t>
    <phoneticPr fontId="2"/>
  </si>
  <si>
    <t>④課税事業者届出書</t>
    <rPh sb="1" eb="3">
      <t>カゼイ</t>
    </rPh>
    <rPh sb="3" eb="5">
      <t>ジギョウ</t>
    </rPh>
    <rPh sb="5" eb="6">
      <t>シャ</t>
    </rPh>
    <rPh sb="6" eb="9">
      <t>トドケデショ</t>
    </rPh>
    <phoneticPr fontId="2"/>
  </si>
  <si>
    <t>⑤免税事業者届出書</t>
    <rPh sb="1" eb="3">
      <t>メンゼイ</t>
    </rPh>
    <rPh sb="3" eb="6">
      <t>ジギョウシャ</t>
    </rPh>
    <rPh sb="6" eb="9">
      <t>トドケデショ</t>
    </rPh>
    <phoneticPr fontId="2"/>
  </si>
  <si>
    <t>　第１０条により、下記のとおり</t>
    <phoneticPr fontId="2"/>
  </si>
  <si>
    <t xml:space="preserve"> （旧管理技術者氏名）</t>
    <phoneticPr fontId="2"/>
  </si>
  <si>
    <t>　第１５条により、下記のとおり</t>
    <phoneticPr fontId="2"/>
  </si>
  <si>
    <t>上記業務の 管理技術者 を八代市公共建築設計業務委託契約約款</t>
    <rPh sb="18" eb="20">
      <t>ケンチク</t>
    </rPh>
    <rPh sb="20" eb="22">
      <t>セッケイ</t>
    </rPh>
    <phoneticPr fontId="2"/>
  </si>
  <si>
    <t>上記業務の 管理技術者 を八代市公共工事関係業務委託契約約款</t>
    <phoneticPr fontId="2"/>
  </si>
  <si>
    <t>千丁　二郎</t>
    <rPh sb="0" eb="2">
      <t>センチョウ</t>
    </rPh>
    <rPh sb="3" eb="5">
      <t>ジロウ</t>
    </rPh>
    <phoneticPr fontId="2"/>
  </si>
  <si>
    <t>千丁　太郎</t>
    <rPh sb="0" eb="2">
      <t>センチョウ</t>
    </rPh>
    <rPh sb="3" eb="5">
      <t>タロウ</t>
    </rPh>
    <phoneticPr fontId="2"/>
  </si>
  <si>
    <t>鏡　次郎</t>
    <rPh sb="0" eb="1">
      <t>カガミ</t>
    </rPh>
    <rPh sb="2" eb="4">
      <t>ジロウ</t>
    </rPh>
    <phoneticPr fontId="2"/>
  </si>
  <si>
    <t>鏡　太郎</t>
    <rPh sb="0" eb="1">
      <t>カガミ</t>
    </rPh>
    <rPh sb="2" eb="4">
      <t>タロウ</t>
    </rPh>
    <phoneticPr fontId="2"/>
  </si>
  <si>
    <t>東陽　二郎</t>
    <rPh sb="0" eb="2">
      <t>トウヨウ</t>
    </rPh>
    <rPh sb="3" eb="5">
      <t>ジロウ</t>
    </rPh>
    <phoneticPr fontId="2"/>
  </si>
  <si>
    <t>東陽　太郎</t>
    <rPh sb="0" eb="2">
      <t>トウヨウ</t>
    </rPh>
    <rPh sb="3" eb="5">
      <t>タロウ</t>
    </rPh>
    <phoneticPr fontId="2"/>
  </si>
  <si>
    <t>坂本　次郎</t>
    <rPh sb="0" eb="2">
      <t>サカモト</t>
    </rPh>
    <rPh sb="3" eb="5">
      <t>ジロウ</t>
    </rPh>
    <phoneticPr fontId="2"/>
  </si>
  <si>
    <t>坂本　太郎</t>
    <rPh sb="0" eb="2">
      <t>サカモト</t>
    </rPh>
    <rPh sb="3" eb="5">
      <t>タロウ</t>
    </rPh>
    <phoneticPr fontId="2"/>
  </si>
  <si>
    <t>代表取締役　千丁　太郎</t>
    <rPh sb="0" eb="2">
      <t>ダイヒョウ</t>
    </rPh>
    <rPh sb="2" eb="5">
      <t>トリシマリヤク</t>
    </rPh>
    <rPh sb="6" eb="8">
      <t>センチョウ</t>
    </rPh>
    <rPh sb="9" eb="11">
      <t>タロウ</t>
    </rPh>
    <phoneticPr fontId="2"/>
  </si>
  <si>
    <t>管理技術者　照査技術者　届</t>
    <rPh sb="6" eb="8">
      <t>ショウサ</t>
    </rPh>
    <rPh sb="8" eb="11">
      <t>ギジュツシャ</t>
    </rPh>
    <phoneticPr fontId="2"/>
  </si>
  <si>
    <t>　契約約款第１０条及び第１１条により下記のとおり</t>
    <rPh sb="5" eb="6">
      <t>ダイ</t>
    </rPh>
    <rPh sb="8" eb="9">
      <t>ジョウ</t>
    </rPh>
    <rPh sb="9" eb="10">
      <t>オヨ</t>
    </rPh>
    <rPh sb="18" eb="20">
      <t>カキ</t>
    </rPh>
    <phoneticPr fontId="2"/>
  </si>
  <si>
    <t>①管理技術者氏名</t>
    <rPh sb="1" eb="3">
      <t>カンリ</t>
    </rPh>
    <rPh sb="3" eb="6">
      <t>ギジュツシャ</t>
    </rPh>
    <rPh sb="6" eb="8">
      <t>シメイ</t>
    </rPh>
    <phoneticPr fontId="2"/>
  </si>
  <si>
    <t>②照査技術者氏名</t>
    <rPh sb="1" eb="3">
      <t>ショウサ</t>
    </rPh>
    <rPh sb="3" eb="6">
      <t>ギジュツシャ</t>
    </rPh>
    <rPh sb="6" eb="8">
      <t>シメイ</t>
    </rPh>
    <phoneticPr fontId="2"/>
  </si>
  <si>
    <t xml:space="preserve"> （旧照査技術者氏名）</t>
    <rPh sb="3" eb="5">
      <t>ショウサ</t>
    </rPh>
    <phoneticPr fontId="2"/>
  </si>
  <si>
    <t>下記に該当する者であることを知りながら再委託その他の契約を締結しません。</t>
    <rPh sb="19" eb="22">
      <t>サイイタク</t>
    </rPh>
    <phoneticPr fontId="2"/>
  </si>
  <si>
    <t>契約の相手方が下記に該当する者であることが判明した場合は、契約を解除します。</t>
    <rPh sb="0" eb="2">
      <t>ケイヤク</t>
    </rPh>
    <phoneticPr fontId="2"/>
  </si>
  <si>
    <t>１.　番　号</t>
    <rPh sb="3" eb="4">
      <t>バン</t>
    </rPh>
    <rPh sb="5" eb="6">
      <t>ゴウ</t>
    </rPh>
    <phoneticPr fontId="2"/>
  </si>
  <si>
    <t>２.　件　名</t>
    <rPh sb="3" eb="4">
      <t>ケン</t>
    </rPh>
    <rPh sb="5" eb="6">
      <t>ナ</t>
    </rPh>
    <phoneticPr fontId="2"/>
  </si>
  <si>
    <t>しましたので、お届けしま</t>
    <rPh sb="8" eb="9">
      <t>トド</t>
    </rPh>
    <phoneticPr fontId="2"/>
  </si>
  <si>
    <t xml:space="preserve">  す。</t>
    <phoneticPr fontId="2"/>
  </si>
  <si>
    <t>しましたので、お届けし</t>
    <rPh sb="8" eb="9">
      <t>トド</t>
    </rPh>
    <phoneticPr fontId="2"/>
  </si>
  <si>
    <t>　ます。</t>
    <phoneticPr fontId="2"/>
  </si>
  <si>
    <t>しまし</t>
    <phoneticPr fontId="2"/>
  </si>
  <si>
    <t xml:space="preserve">  たのでお届けします。</t>
    <rPh sb="6" eb="7">
      <t>トドケ</t>
    </rPh>
    <phoneticPr fontId="2"/>
  </si>
  <si>
    <t>（受託者）</t>
    <rPh sb="1" eb="3">
      <t>ジュタク</t>
    </rPh>
    <phoneticPr fontId="2"/>
  </si>
  <si>
    <t>委託業務名</t>
    <rPh sb="0" eb="2">
      <t>イタク</t>
    </rPh>
    <rPh sb="2" eb="4">
      <t>ギョウム</t>
    </rPh>
    <phoneticPr fontId="2"/>
  </si>
  <si>
    <t>契 約 保 証 金 納 付 通 知 書</t>
    <rPh sb="0" eb="1">
      <t>チギリ</t>
    </rPh>
    <rPh sb="2" eb="3">
      <t>ヤク</t>
    </rPh>
    <rPh sb="4" eb="5">
      <t>タモツ</t>
    </rPh>
    <rPh sb="6" eb="7">
      <t>ショウ</t>
    </rPh>
    <rPh sb="8" eb="9">
      <t>カネ</t>
    </rPh>
    <rPh sb="10" eb="11">
      <t>オサメ</t>
    </rPh>
    <rPh sb="12" eb="13">
      <t>ヅケ</t>
    </rPh>
    <rPh sb="14" eb="15">
      <t>ツウ</t>
    </rPh>
    <rPh sb="16" eb="17">
      <t>チ</t>
    </rPh>
    <rPh sb="18" eb="19">
      <t>ショ</t>
    </rPh>
    <phoneticPr fontId="2"/>
  </si>
  <si>
    <t>（あて先）　八 代 市 長</t>
  </si>
  <si>
    <t>下記のとおり契約保証金を納付したので、納入通知書兼領収書の写しを添えて通知します。</t>
    <rPh sb="6" eb="8">
      <t>ケイヤク</t>
    </rPh>
    <rPh sb="8" eb="11">
      <t>ホショウキン</t>
    </rPh>
    <rPh sb="12" eb="14">
      <t>ノウフ</t>
    </rPh>
    <rPh sb="19" eb="21">
      <t>ノウニュウ</t>
    </rPh>
    <rPh sb="21" eb="24">
      <t>ツウチショ</t>
    </rPh>
    <rPh sb="24" eb="25">
      <t>ケン</t>
    </rPh>
    <rPh sb="25" eb="28">
      <t>リョウシュウショ</t>
    </rPh>
    <rPh sb="29" eb="30">
      <t>ウツ</t>
    </rPh>
    <rPh sb="32" eb="33">
      <t>ソ</t>
    </rPh>
    <rPh sb="35" eb="37">
      <t>ツウチ</t>
    </rPh>
    <phoneticPr fontId="2"/>
  </si>
  <si>
    <t>請負代金額
又は業務委託料</t>
    <rPh sb="0" eb="2">
      <t>ウケオイ</t>
    </rPh>
    <rPh sb="2" eb="4">
      <t>ダイキン</t>
    </rPh>
    <rPh sb="4" eb="5">
      <t>ガク</t>
    </rPh>
    <rPh sb="6" eb="7">
      <t>マタ</t>
    </rPh>
    <rPh sb="8" eb="10">
      <t>ギョウム</t>
    </rPh>
    <rPh sb="10" eb="13">
      <t>イタクリョウ</t>
    </rPh>
    <phoneticPr fontId="2"/>
  </si>
  <si>
    <t>契約保証金納付額</t>
    <rPh sb="0" eb="2">
      <t>ケイヤク</t>
    </rPh>
    <rPh sb="2" eb="5">
      <t>ホショウキン</t>
    </rPh>
    <rPh sb="5" eb="7">
      <t>ノウフ</t>
    </rPh>
    <rPh sb="7" eb="8">
      <t>ガク</t>
    </rPh>
    <phoneticPr fontId="2"/>
  </si>
  <si>
    <t>納入通知書兼領収書（写）を添付</t>
    <phoneticPr fontId="2"/>
  </si>
  <si>
    <t>契 約 保 証 金 還 付 請 求 書</t>
    <rPh sb="0" eb="1">
      <t>チギリ</t>
    </rPh>
    <rPh sb="2" eb="3">
      <t>ヤク</t>
    </rPh>
    <rPh sb="4" eb="5">
      <t>タモツ</t>
    </rPh>
    <rPh sb="6" eb="7">
      <t>ショウ</t>
    </rPh>
    <rPh sb="8" eb="9">
      <t>カネ</t>
    </rPh>
    <rPh sb="10" eb="11">
      <t>カン</t>
    </rPh>
    <rPh sb="12" eb="13">
      <t>ヅケ</t>
    </rPh>
    <rPh sb="14" eb="15">
      <t>ショウ</t>
    </rPh>
    <rPh sb="16" eb="17">
      <t>モトム</t>
    </rPh>
    <rPh sb="18" eb="19">
      <t>ショ</t>
    </rPh>
    <phoneticPr fontId="2"/>
  </si>
  <si>
    <t>下記のとおり、契約保証金の還付を請求します。</t>
    <rPh sb="7" eb="9">
      <t>ケイヤク</t>
    </rPh>
    <rPh sb="9" eb="12">
      <t>ホショウキン</t>
    </rPh>
    <rPh sb="13" eb="15">
      <t>カンプ</t>
    </rPh>
    <rPh sb="16" eb="18">
      <t>セイキュウ</t>
    </rPh>
    <phoneticPr fontId="2"/>
  </si>
  <si>
    <t>請求金額</t>
    <rPh sb="0" eb="2">
      <t>セイキュウ</t>
    </rPh>
    <rPh sb="2" eb="4">
      <t>キンガク</t>
    </rPh>
    <phoneticPr fontId="2"/>
  </si>
  <si>
    <t>拾</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</si>
  <si>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</si>
  <si>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</si>
  <si>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</si>
  <si>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</si>
  <si>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【口座振替先】</t>
    <rPh sb="1" eb="3">
      <t>コウザ</t>
    </rPh>
    <rPh sb="3" eb="5">
      <t>フリカエ</t>
    </rPh>
    <rPh sb="5" eb="6">
      <t>サキ</t>
    </rPh>
    <phoneticPr fontId="2"/>
  </si>
  <si>
    <t>銀行</t>
    <rPh sb="0" eb="2">
      <t>ギンコウ</t>
    </rPh>
    <phoneticPr fontId="2"/>
  </si>
  <si>
    <t>支店</t>
    <rPh sb="0" eb="2">
      <t>シテン</t>
    </rPh>
    <phoneticPr fontId="2"/>
  </si>
  <si>
    <t>〈口座種別〉</t>
    <rPh sb="1" eb="3">
      <t>コウザ</t>
    </rPh>
    <rPh sb="3" eb="5">
      <t>シュベツ</t>
    </rPh>
    <phoneticPr fontId="2"/>
  </si>
  <si>
    <t>普通</t>
    <rPh sb="0" eb="2">
      <t>フツウ</t>
    </rPh>
    <phoneticPr fontId="2"/>
  </si>
  <si>
    <t>〈口座番号〉</t>
    <rPh sb="1" eb="3">
      <t>コウザ</t>
    </rPh>
    <rPh sb="3" eb="5">
      <t>バンゴウ</t>
    </rPh>
    <phoneticPr fontId="2"/>
  </si>
  <si>
    <t>〈口座名義（カタカナ）〉</t>
    <rPh sb="1" eb="3">
      <t>コウザ</t>
    </rPh>
    <rPh sb="3" eb="5">
      <t>メイギ</t>
    </rPh>
    <phoneticPr fontId="2"/>
  </si>
  <si>
    <t>←納付日（領収日付印と当日）</t>
    <rPh sb="1" eb="3">
      <t>ノウフ</t>
    </rPh>
    <rPh sb="3" eb="4">
      <t>ビ</t>
    </rPh>
    <rPh sb="5" eb="7">
      <t>リョウシュウ</t>
    </rPh>
    <rPh sb="7" eb="8">
      <t>ヒ</t>
    </rPh>
    <rPh sb="8" eb="9">
      <t>ヅ</t>
    </rPh>
    <rPh sb="9" eb="10">
      <t>イン</t>
    </rPh>
    <rPh sb="11" eb="13">
      <t>トウジツ</t>
    </rPh>
    <phoneticPr fontId="2"/>
  </si>
  <si>
    <t>←日付は記載しないこと</t>
    <rPh sb="1" eb="3">
      <t>ヒヅケ</t>
    </rPh>
    <rPh sb="4" eb="6">
      <t>キサイ</t>
    </rPh>
    <phoneticPr fontId="2"/>
  </si>
  <si>
    <t>←入力不要（契約保証金納付通知書の契約保証金納付額が自動で反映されます）</t>
    <rPh sb="1" eb="3">
      <t>ニュウリョク</t>
    </rPh>
    <rPh sb="3" eb="5">
      <t>フヨウ</t>
    </rPh>
    <rPh sb="26" eb="28">
      <t>ジドウ</t>
    </rPh>
    <rPh sb="29" eb="31">
      <t>ハンエイ</t>
    </rPh>
    <phoneticPr fontId="2"/>
  </si>
  <si>
    <t>←　プルダウンから金融機関名（銀行・信用金庫・信用組合・農協・労働金庫）、
　　（支店・支所）を選んでください</t>
    <rPh sb="9" eb="11">
      <t>キンユウ</t>
    </rPh>
    <rPh sb="11" eb="13">
      <t>キカン</t>
    </rPh>
    <rPh sb="13" eb="14">
      <t>メイ</t>
    </rPh>
    <rPh sb="15" eb="17">
      <t>ギンコウ</t>
    </rPh>
    <rPh sb="18" eb="20">
      <t>シンヨウ</t>
    </rPh>
    <rPh sb="20" eb="22">
      <t>キンコ</t>
    </rPh>
    <rPh sb="23" eb="25">
      <t>シンヨウ</t>
    </rPh>
    <rPh sb="25" eb="27">
      <t>クミアイ</t>
    </rPh>
    <rPh sb="28" eb="30">
      <t>ノウキョウ</t>
    </rPh>
    <rPh sb="31" eb="33">
      <t>ロウドウ</t>
    </rPh>
    <rPh sb="33" eb="35">
      <t>キンコ</t>
    </rPh>
    <rPh sb="41" eb="43">
      <t>シテン</t>
    </rPh>
    <rPh sb="44" eb="46">
      <t>シショ</t>
    </rPh>
    <rPh sb="48" eb="49">
      <t>エラ</t>
    </rPh>
    <phoneticPr fontId="2"/>
  </si>
  <si>
    <t>←　プルダウンから口座種別（普通・当座）から選んでください</t>
    <rPh sb="9" eb="11">
      <t>コウザ</t>
    </rPh>
    <rPh sb="11" eb="13">
      <t>シュベツ</t>
    </rPh>
    <rPh sb="14" eb="16">
      <t>フツウ</t>
    </rPh>
    <rPh sb="17" eb="19">
      <t>トウザ</t>
    </rPh>
    <rPh sb="22" eb="23">
      <t>エラ</t>
    </rPh>
    <phoneticPr fontId="2"/>
  </si>
  <si>
    <t>信用金庫</t>
    <rPh sb="0" eb="2">
      <t>シンヨウ</t>
    </rPh>
    <rPh sb="2" eb="4">
      <t>キンコ</t>
    </rPh>
    <phoneticPr fontId="2"/>
  </si>
  <si>
    <t>信用組合</t>
    <rPh sb="0" eb="2">
      <t>シンヨウ</t>
    </rPh>
    <rPh sb="2" eb="4">
      <t>クミアイ</t>
    </rPh>
    <phoneticPr fontId="2"/>
  </si>
  <si>
    <t>農協</t>
    <rPh sb="0" eb="2">
      <t>ノウキョウ</t>
    </rPh>
    <phoneticPr fontId="2"/>
  </si>
  <si>
    <t>労働金庫</t>
    <rPh sb="0" eb="2">
      <t>ロウドウ</t>
    </rPh>
    <rPh sb="2" eb="4">
      <t>キンコ</t>
    </rPh>
    <phoneticPr fontId="2"/>
  </si>
  <si>
    <t>支所</t>
    <rPh sb="0" eb="2">
      <t>シショ</t>
    </rPh>
    <phoneticPr fontId="2"/>
  </si>
  <si>
    <t>当座</t>
    <rPh sb="0" eb="2">
      <t>トウザ</t>
    </rPh>
    <phoneticPr fontId="2"/>
  </si>
  <si>
    <t>申請日＝納付日（領収日付印と同日）</t>
    <rPh sb="0" eb="2">
      <t>シンセイ</t>
    </rPh>
    <rPh sb="2" eb="3">
      <t>ビ</t>
    </rPh>
    <rPh sb="4" eb="6">
      <t>ノウフ</t>
    </rPh>
    <rPh sb="6" eb="7">
      <t>ビ</t>
    </rPh>
    <rPh sb="8" eb="10">
      <t>リョウシュウ</t>
    </rPh>
    <rPh sb="10" eb="12">
      <t>ヒヅケ</t>
    </rPh>
    <rPh sb="12" eb="13">
      <t>イン</t>
    </rPh>
    <rPh sb="14" eb="16">
      <t>ドウジツ</t>
    </rPh>
    <phoneticPr fontId="2"/>
  </si>
  <si>
    <t>契約保証金納付額</t>
    <phoneticPr fontId="2"/>
  </si>
  <si>
    <t>⑦契約保証金（納付通知書・還付請求書）</t>
    <phoneticPr fontId="2"/>
  </si>
  <si>
    <t>日</t>
    <rPh sb="0" eb="1">
      <t>ヒ</t>
    </rPh>
    <phoneticPr fontId="2"/>
  </si>
  <si>
    <t>（受託者）</t>
    <rPh sb="1" eb="4">
      <t>ジュタクシャ</t>
    </rPh>
    <phoneticPr fontId="3"/>
  </si>
  <si>
    <t>業務番号</t>
    <rPh sb="0" eb="2">
      <t>ギョウム</t>
    </rPh>
    <rPh sb="2" eb="4">
      <t>バンゴウ</t>
    </rPh>
    <phoneticPr fontId="2"/>
  </si>
  <si>
    <t>委託業務名</t>
    <rPh sb="0" eb="2">
      <t>イタク</t>
    </rPh>
    <rPh sb="2" eb="4">
      <t>ギョウム</t>
    </rPh>
    <rPh sb="4" eb="5">
      <t>メイ</t>
    </rPh>
    <phoneticPr fontId="2"/>
  </si>
  <si>
    <t>←　地名、番地まで記載がある場合、地名、地番まで記載してください。</t>
    <phoneticPr fontId="2"/>
  </si>
  <si>
    <t>千丁町新牟田1502-1</t>
    <rPh sb="0" eb="2">
      <t>センチョウ</t>
    </rPh>
    <rPh sb="2" eb="3">
      <t>マチ</t>
    </rPh>
    <rPh sb="3" eb="4">
      <t>シン</t>
    </rPh>
    <rPh sb="4" eb="6">
      <t>ムタ</t>
    </rPh>
    <phoneticPr fontId="2"/>
  </si>
  <si>
    <t>誓     約     書</t>
    <phoneticPr fontId="2"/>
  </si>
  <si>
    <t>上記業務の 管理技術者・照査技術者 を八代市公共工事関係業務委託</t>
    <rPh sb="12" eb="14">
      <t>ショウサ</t>
    </rPh>
    <rPh sb="14" eb="17">
      <t>ギジュツシャ</t>
    </rPh>
    <rPh sb="24" eb="26">
      <t>コウジ</t>
    </rPh>
    <rPh sb="26" eb="28">
      <t>カンケイ</t>
    </rPh>
    <rPh sb="28" eb="30">
      <t>ギョウム</t>
    </rPh>
    <rPh sb="30" eb="32">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</si>
</sst>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Red]\(&quot;¥&quot;#,##0\)"/>
    <numFmt numFmtId="177" formatCode="[$-411]ggge&quot;年&quot;m&quot;月&quot;d&quot;日&quot;;@"/>
    <numFmt numFmtId="178" formatCode="0_ "/>
    <numFmt numFmtId="179" formatCode="&quot;   &quot;@"/>
  </numFmts>
  <fonts count="52">
    <font>
      <sz val="11"/>
      <color theme="1"/>
      <name val="ＭＳ Ｐゴシック"/>
      <family val="2"/>
      <charset val="128"/>
    </font>
    <font>
      <sz val="11"/>
      <color theme="1"/>
      <name val="游ゴシック"/>
      <family val="3"/>
      <charset val="128"/>
      <scheme val="minor"/>
    </font>
    <font>
      <sz val="6"/>
      <name val="ＭＳ Ｐゴシック"/>
      <family val="2"/>
      <charset val="128"/>
    </font>
    <font>
      <sz val="6"/>
      <name val="ＭＳ Ｐゴシック"/>
      <family val="3"/>
      <charset val="128"/>
    </font>
    <font>
      <sz val="11"/>
      <name val="明朝"/>
      <family val="1"/>
      <charset val="128"/>
    </font>
    <font>
      <sz val="11"/>
      <name val="ＭＳ 明朝"/>
      <family val="1"/>
      <charset val="128"/>
    </font>
    <font>
      <sz val="16"/>
      <name val="明朝"/>
      <family val="1"/>
      <charset val="128"/>
    </font>
    <font>
      <b/>
      <sz val="9"/>
      <color indexed="81"/>
      <name val="ＭＳ Ｐゴシック"/>
      <family val="3"/>
      <charset val="128"/>
    </font>
    <font>
      <sz val="10"/>
      <name val="ＭＳ 明朝"/>
      <family val="1"/>
      <charset val="128"/>
    </font>
    <font>
      <sz val="6"/>
      <name val="ＭＳ 明朝"/>
      <family val="1"/>
      <charset val="128"/>
    </font>
    <font>
      <sz val="18"/>
      <name val="ＭＳ 明朝"/>
      <family val="1"/>
      <charset val="128"/>
    </font>
    <font>
      <sz val="9"/>
      <name val="MS UI Gothic"/>
      <family val="3"/>
      <charset val="128"/>
    </font>
    <font>
      <sz val="6"/>
      <name val="游ゴシック"/>
      <family val="3"/>
      <charset val="128"/>
      <scheme val="minor"/>
    </font>
    <font>
      <sz val="12"/>
      <name val="ＭＳ 明朝"/>
      <family val="1"/>
      <charset val="128"/>
    </font>
    <font>
      <sz val="10"/>
      <color rgb="FF00B050"/>
      <name val="ＭＳ 明朝"/>
      <family val="1"/>
      <charset val="128"/>
    </font>
    <font>
      <sz val="8"/>
      <color rgb="FF00B050"/>
      <name val="ＭＳ 明朝"/>
      <family val="1"/>
      <charset val="128"/>
    </font>
    <font>
      <sz val="8"/>
      <name val="ＭＳ 明朝"/>
      <family val="1"/>
      <charset val="128"/>
    </font>
    <font>
      <sz val="11"/>
      <color indexed="8"/>
      <name val="ＭＳ 明朝"/>
      <family val="1"/>
      <charset val="128"/>
    </font>
    <font>
      <sz val="11"/>
      <color rgb="FF00B050"/>
      <name val="ＭＳ 明朝"/>
      <family val="1"/>
      <charset val="128"/>
    </font>
    <font>
      <sz val="11"/>
      <name val="ＭＳ Ｐゴシック"/>
      <family val="3"/>
      <charset val="128"/>
    </font>
    <font>
      <sz val="10.5"/>
      <name val="ＭＳ 明朝"/>
      <family val="1"/>
      <charset val="128"/>
    </font>
    <font>
      <sz val="9"/>
      <name val="ＭＳ 明朝"/>
      <family val="1"/>
      <charset val="128"/>
    </font>
    <font>
      <sz val="16"/>
      <name val="ＭＳ 明朝"/>
      <family val="1"/>
      <charset val="128"/>
    </font>
    <font>
      <sz val="9"/>
      <color rgb="FF00B050"/>
      <name val="ＭＳ 明朝"/>
      <family val="1"/>
      <charset val="128"/>
    </font>
    <font>
      <sz val="11"/>
      <color theme="1"/>
      <name val="ＭＳ Ｐゴシック"/>
      <family val="2"/>
      <charset val="128"/>
    </font>
    <font>
      <sz val="11"/>
      <color theme="1"/>
      <name val="ＭＳ 明朝"/>
      <family val="1"/>
      <charset val="128"/>
    </font>
    <font>
      <sz val="12"/>
      <name val="ＭＳ Ｐゴシック"/>
      <family val="3"/>
      <charset val="128"/>
    </font>
    <font>
      <b/>
      <sz val="20"/>
      <color theme="1"/>
      <name val="ＭＳ 明朝"/>
      <family val="1"/>
      <charset val="128"/>
    </font>
    <font>
      <sz val="12"/>
      <color theme="1"/>
      <name val="ＭＳ 明朝"/>
      <family val="1"/>
      <charset val="128"/>
    </font>
    <font>
      <sz val="12"/>
      <color theme="1"/>
      <name val="ＭＳ Ｐゴシック"/>
      <family val="2"/>
      <charset val="128"/>
    </font>
    <font>
      <sz val="18"/>
      <color indexed="8"/>
      <name val="HGP明朝E"/>
      <family val="1"/>
      <charset val="128"/>
    </font>
    <font>
      <b/>
      <sz val="11"/>
      <color indexed="10"/>
      <name val="ＭＳ Ｐゴシック"/>
      <family val="3"/>
      <charset val="128"/>
    </font>
    <font>
      <b/>
      <sz val="14"/>
      <color rgb="FF0070C0"/>
      <name val="ＭＳ Ｐゴシック"/>
      <family val="2"/>
      <charset val="128"/>
    </font>
    <font>
      <b/>
      <sz val="14"/>
      <color rgb="FF0070C0"/>
      <name val="ＭＳ Ｐゴシック"/>
      <family val="3"/>
      <charset val="128"/>
    </font>
    <font>
      <sz val="11"/>
      <name val="ＭＳ Ｐゴシック"/>
      <family val="2"/>
      <charset val="128"/>
    </font>
    <font>
      <b/>
      <sz val="16"/>
      <name val="明朝"/>
      <family val="1"/>
      <charset val="128"/>
    </font>
    <font>
      <b/>
      <sz val="18"/>
      <color theme="1"/>
      <name val="ＭＳ 明朝"/>
      <family val="1"/>
      <charset val="128"/>
    </font>
    <font>
      <b/>
      <sz val="12"/>
      <color theme="1"/>
      <name val="ＭＳ 明朝"/>
      <family val="1"/>
      <charset val="128"/>
    </font>
    <font>
      <b/>
      <sz val="12"/>
      <name val="ＭＳ 明朝"/>
      <family val="1"/>
      <charset val="128"/>
    </font>
    <font>
      <sz val="11.5"/>
      <name val="ＭＳ 明朝"/>
      <family val="1"/>
      <charset val="128"/>
    </font>
    <font>
      <sz val="11.5"/>
      <name val="明朝"/>
      <family val="1"/>
      <charset val="128"/>
    </font>
    <font>
      <sz val="11.5"/>
      <name val="ＭＳ Ｐゴシック"/>
      <family val="3"/>
      <charset val="128"/>
    </font>
    <font>
      <b/>
      <sz val="11.5"/>
      <name val="ＭＳ 明朝"/>
      <family val="1"/>
      <charset val="128"/>
    </font>
    <font>
      <b/>
      <sz val="16"/>
      <color theme="1"/>
      <name val="ＭＳ 明朝"/>
      <family val="1"/>
      <charset val="128"/>
    </font>
    <font>
      <sz val="11"/>
      <color theme="1" tint="0.499984740745262"/>
      <name val="ＭＳ 明朝"/>
      <family val="1"/>
      <charset val="128"/>
    </font>
    <font>
      <sz val="36"/>
      <color theme="1"/>
      <name val="ＭＳ 明朝"/>
      <family val="1"/>
      <charset val="128"/>
    </font>
    <font>
      <sz val="11"/>
      <color rgb="FFFFFF00"/>
      <name val="ＭＳ Ｐゴシック"/>
      <family val="3"/>
      <charset val="128"/>
    </font>
    <font>
      <sz val="11"/>
      <color rgb="FFFFFF00"/>
      <name val="ＭＳ Ｐゴシック"/>
      <family val="2"/>
      <charset val="128"/>
    </font>
    <font>
      <sz val="11.5"/>
      <color theme="1" tint="0.499984740745262"/>
      <name val="ＭＳ 明朝"/>
      <family val="1"/>
      <charset val="128"/>
    </font>
    <font>
      <sz val="12"/>
      <color theme="1" tint="0.499984740745262"/>
      <name val="ＭＳ 明朝"/>
      <family val="1"/>
      <charset val="128"/>
    </font>
    <font>
      <sz val="12"/>
      <name val="明朝"/>
      <family val="1"/>
      <charset val="128"/>
    </font>
    <font>
      <sz val="12"/>
      <color theme="0"/>
      <name val="ＭＳ 明朝"/>
      <family val="1"/>
      <charset val="128"/>
    </font>
  </fonts>
  <fills count="7">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s>
  <borders count="9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5">
    <xf numFmtId="0" fontId="0" fillId="0" borderId="0">
      <alignment vertical="center"/>
    </xf>
    <xf numFmtId="0" fontId="1" fillId="0" borderId="0">
      <alignment vertical="center"/>
    </xf>
    <xf numFmtId="0" fontId="4" fillId="0" borderId="0"/>
    <xf numFmtId="0" fontId="4" fillId="0" borderId="0"/>
    <xf numFmtId="0" fontId="8" fillId="0" borderId="0">
      <alignment vertical="center"/>
    </xf>
    <xf numFmtId="0" fontId="4" fillId="0" borderId="0"/>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0" fontId="19" fillId="0" borderId="0"/>
    <xf numFmtId="0" fontId="1" fillId="0" borderId="0">
      <alignment vertical="center"/>
    </xf>
    <xf numFmtId="38" fontId="19" fillId="0" borderId="0" applyFont="0" applyFill="0" applyBorder="0" applyAlignment="0" applyProtection="0"/>
    <xf numFmtId="176" fontId="19" fillId="0" borderId="0" applyFont="0" applyFill="0" applyBorder="0" applyAlignment="0" applyProtection="0"/>
    <xf numFmtId="38" fontId="24" fillId="0" borderId="0" applyFont="0" applyFill="0" applyBorder="0" applyAlignment="0" applyProtection="0">
      <alignment vertical="center"/>
    </xf>
  </cellStyleXfs>
  <cellXfs count="448">
    <xf numFmtId="0" fontId="0" fillId="0" borderId="0" xfId="0">
      <alignment vertical="center"/>
    </xf>
    <xf numFmtId="0" fontId="1" fillId="0" borderId="0" xfId="1">
      <alignment vertical="center"/>
    </xf>
    <xf numFmtId="0" fontId="5" fillId="0" borderId="0" xfId="2" applyFont="1" applyFill="1"/>
    <xf numFmtId="0" fontId="4" fillId="0" borderId="0" xfId="2" applyFont="1" applyFill="1"/>
    <xf numFmtId="0" fontId="4" fillId="0" borderId="0" xfId="2" applyFont="1" applyFill="1" applyAlignment="1">
      <alignment horizontal="right"/>
    </xf>
    <xf numFmtId="0" fontId="4" fillId="0" borderId="0" xfId="3" applyFont="1" applyFill="1"/>
    <xf numFmtId="0" fontId="6" fillId="0" borderId="0" xfId="2" applyFont="1" applyFill="1" applyAlignment="1">
      <alignment horizontal="centerContinuous"/>
    </xf>
    <xf numFmtId="0" fontId="4" fillId="0" borderId="0" xfId="2" applyFont="1" applyFill="1" applyAlignment="1">
      <alignment horizontal="centerContinuous"/>
    </xf>
    <xf numFmtId="0" fontId="4" fillId="0" borderId="0" xfId="2" applyFont="1" applyFill="1" applyBorder="1"/>
    <xf numFmtId="0" fontId="5" fillId="0" borderId="0" xfId="4" applyFont="1" applyFill="1">
      <alignment vertical="center"/>
    </xf>
    <xf numFmtId="0" fontId="5" fillId="0" borderId="0" xfId="4" applyFont="1" applyFill="1" applyAlignment="1">
      <alignment horizontal="right" vertical="center"/>
    </xf>
    <xf numFmtId="0" fontId="5" fillId="0" borderId="0" xfId="4" applyFont="1" applyFill="1" applyAlignment="1">
      <alignment vertical="center" shrinkToFit="1"/>
    </xf>
    <xf numFmtId="0" fontId="5" fillId="0" borderId="4" xfId="4" applyFont="1" applyFill="1" applyBorder="1">
      <alignment vertical="center"/>
    </xf>
    <xf numFmtId="0" fontId="5" fillId="0" borderId="0" xfId="4" applyFont="1" applyFill="1" applyAlignment="1">
      <alignment vertical="center"/>
    </xf>
    <xf numFmtId="0" fontId="8" fillId="0" borderId="0" xfId="4" applyFont="1" applyFill="1">
      <alignment vertical="center"/>
    </xf>
    <xf numFmtId="0" fontId="8" fillId="0" borderId="0" xfId="4" applyFont="1" applyFill="1" applyBorder="1">
      <alignment vertical="center"/>
    </xf>
    <xf numFmtId="0" fontId="5" fillId="0" borderId="18" xfId="4" applyFont="1" applyFill="1" applyBorder="1">
      <alignment vertical="center"/>
    </xf>
    <xf numFmtId="0" fontId="5" fillId="0" borderId="0" xfId="4" quotePrefix="1" applyFont="1" applyFill="1">
      <alignment vertical="center"/>
    </xf>
    <xf numFmtId="0" fontId="8" fillId="0" borderId="0" xfId="4" applyFont="1" applyFill="1" applyAlignment="1">
      <alignment horizontal="center"/>
    </xf>
    <xf numFmtId="0" fontId="5" fillId="0" borderId="0" xfId="4" applyFont="1" applyFill="1" applyAlignment="1"/>
    <xf numFmtId="0" fontId="8" fillId="0" borderId="5" xfId="4" applyFont="1" applyFill="1" applyBorder="1">
      <alignment vertical="center"/>
    </xf>
    <xf numFmtId="0" fontId="8" fillId="0" borderId="8" xfId="4" applyFont="1" applyFill="1" applyBorder="1">
      <alignment vertical="center"/>
    </xf>
    <xf numFmtId="0" fontId="8" fillId="0" borderId="9" xfId="4" applyFont="1" applyFill="1" applyBorder="1">
      <alignment vertical="center"/>
    </xf>
    <xf numFmtId="0" fontId="15" fillId="0" borderId="8" xfId="4" applyFont="1" applyFill="1" applyBorder="1">
      <alignment vertical="center"/>
    </xf>
    <xf numFmtId="0" fontId="14" fillId="0" borderId="9" xfId="4" applyFont="1" applyFill="1" applyBorder="1">
      <alignment vertical="center"/>
    </xf>
    <xf numFmtId="0" fontId="8" fillId="0" borderId="10" xfId="4" applyFont="1" applyFill="1" applyBorder="1">
      <alignment vertical="center"/>
    </xf>
    <xf numFmtId="0" fontId="8" fillId="0" borderId="11" xfId="4" applyFont="1" applyFill="1" applyBorder="1">
      <alignment vertical="center"/>
    </xf>
    <xf numFmtId="0" fontId="8" fillId="0" borderId="0" xfId="4" applyFont="1" applyFill="1" applyBorder="1" applyAlignment="1">
      <alignment horizontal="center" vertical="center"/>
    </xf>
    <xf numFmtId="0" fontId="16" fillId="0" borderId="11" xfId="4" applyFont="1" applyFill="1" applyBorder="1">
      <alignment vertical="center"/>
    </xf>
    <xf numFmtId="0" fontId="8" fillId="0" borderId="12" xfId="4" applyFont="1" applyFill="1" applyBorder="1">
      <alignment vertical="center"/>
    </xf>
    <xf numFmtId="0" fontId="8" fillId="0" borderId="13" xfId="4" applyFont="1" applyFill="1" applyBorder="1">
      <alignment vertical="center"/>
    </xf>
    <xf numFmtId="0" fontId="8" fillId="0" borderId="1" xfId="4" applyFont="1" applyFill="1" applyBorder="1" applyAlignment="1">
      <alignment horizontal="center" vertical="center"/>
    </xf>
    <xf numFmtId="0" fontId="8" fillId="0" borderId="6" xfId="4" applyFont="1" applyFill="1" applyBorder="1" applyAlignment="1">
      <alignment horizontal="center" vertical="center"/>
    </xf>
    <xf numFmtId="0" fontId="8" fillId="0" borderId="7" xfId="4" applyFont="1" applyFill="1" applyBorder="1">
      <alignment vertical="center"/>
    </xf>
    <xf numFmtId="0" fontId="8" fillId="0" borderId="4" xfId="4" applyFont="1" applyFill="1" applyBorder="1">
      <alignment vertical="center"/>
    </xf>
    <xf numFmtId="0" fontId="17" fillId="0" borderId="0" xfId="4" applyFont="1" applyFill="1" applyAlignment="1">
      <alignment horizontal="right"/>
    </xf>
    <xf numFmtId="0" fontId="18" fillId="0" borderId="0" xfId="4" applyFont="1" applyFill="1">
      <alignment vertical="center"/>
    </xf>
    <xf numFmtId="0" fontId="5" fillId="0" borderId="0" xfId="4" applyFont="1">
      <alignment vertical="center"/>
    </xf>
    <xf numFmtId="0" fontId="5" fillId="0" borderId="0" xfId="4" applyFont="1" applyAlignment="1">
      <alignment horizontal="right" vertical="center"/>
    </xf>
    <xf numFmtId="0" fontId="5" fillId="0" borderId="5" xfId="4" applyFont="1" applyBorder="1">
      <alignment vertical="center"/>
    </xf>
    <xf numFmtId="0" fontId="5" fillId="0" borderId="5" xfId="4" applyFont="1" applyFill="1" applyBorder="1">
      <alignment vertical="center"/>
    </xf>
    <xf numFmtId="0" fontId="5" fillId="0" borderId="4" xfId="4" applyFont="1" applyBorder="1">
      <alignment vertical="center"/>
    </xf>
    <xf numFmtId="0" fontId="5" fillId="0" borderId="0" xfId="4" quotePrefix="1" applyFont="1">
      <alignment vertical="center"/>
    </xf>
    <xf numFmtId="0" fontId="17" fillId="0" borderId="0" xfId="4" applyFont="1">
      <alignment vertical="center"/>
    </xf>
    <xf numFmtId="0" fontId="20" fillId="0" borderId="0" xfId="10" applyFont="1" applyAlignment="1">
      <alignment horizontal="right"/>
    </xf>
    <xf numFmtId="0" fontId="20" fillId="0" borderId="0" xfId="10" applyFont="1" applyAlignment="1">
      <alignment horizontal="left"/>
    </xf>
    <xf numFmtId="0" fontId="4" fillId="0" borderId="5" xfId="2" applyFont="1" applyFill="1" applyBorder="1"/>
    <xf numFmtId="0" fontId="4" fillId="0" borderId="6" xfId="2" applyFont="1" applyFill="1" applyBorder="1"/>
    <xf numFmtId="0" fontId="4" fillId="0" borderId="7" xfId="2" applyFont="1" applyFill="1" applyBorder="1"/>
    <xf numFmtId="0" fontId="5" fillId="0" borderId="0" xfId="11" applyFont="1" applyFill="1" applyAlignment="1"/>
    <xf numFmtId="0" fontId="5" fillId="0" borderId="0" xfId="10" applyFont="1"/>
    <xf numFmtId="0" fontId="13" fillId="0" borderId="0" xfId="10" applyFont="1" applyAlignment="1">
      <alignment horizontal="centerContinuous"/>
    </xf>
    <xf numFmtId="0" fontId="5" fillId="0" borderId="0" xfId="10" applyFont="1" applyAlignment="1">
      <alignment horizontal="centerContinuous"/>
    </xf>
    <xf numFmtId="0" fontId="20" fillId="0" borderId="0" xfId="10" applyFont="1" applyAlignment="1">
      <alignment horizontal="centerContinuous"/>
    </xf>
    <xf numFmtId="0" fontId="21" fillId="0" borderId="2" xfId="10" applyFont="1" applyBorder="1" applyAlignment="1">
      <alignment horizontal="center" vertical="center" wrapText="1"/>
    </xf>
    <xf numFmtId="0" fontId="20" fillId="0" borderId="2" xfId="10" applyFont="1" applyBorder="1" applyAlignment="1">
      <alignment horizontal="left" vertical="top" wrapText="1"/>
    </xf>
    <xf numFmtId="0" fontId="21" fillId="0" borderId="9" xfId="10" applyFont="1" applyBorder="1" applyAlignment="1">
      <alignment horizontal="left" vertical="top" wrapText="1"/>
    </xf>
    <xf numFmtId="0" fontId="5" fillId="0" borderId="0" xfId="11" applyFont="1" applyFill="1" applyAlignment="1">
      <alignment horizontal="right"/>
    </xf>
    <xf numFmtId="177" fontId="5" fillId="0" borderId="0" xfId="11" applyNumberFormat="1" applyFont="1" applyFill="1" applyAlignment="1"/>
    <xf numFmtId="0" fontId="22" fillId="0" borderId="0" xfId="11" applyFont="1" applyFill="1" applyAlignment="1">
      <alignment horizontal="center"/>
    </xf>
    <xf numFmtId="0" fontId="5" fillId="0" borderId="0" xfId="11" applyFont="1" applyFill="1" applyBorder="1" applyAlignment="1">
      <alignment horizontal="right"/>
    </xf>
    <xf numFmtId="0" fontId="5" fillId="0" borderId="18" xfId="11" applyFont="1" applyFill="1" applyBorder="1" applyAlignment="1">
      <alignment shrinkToFit="1"/>
    </xf>
    <xf numFmtId="0" fontId="5" fillId="0" borderId="0" xfId="11" applyFont="1" applyFill="1" applyAlignment="1">
      <alignment horizontal="center" vertical="center"/>
    </xf>
    <xf numFmtId="0" fontId="5" fillId="0" borderId="15" xfId="11" applyFont="1" applyFill="1" applyBorder="1" applyAlignment="1">
      <alignment horizontal="center" vertical="center"/>
    </xf>
    <xf numFmtId="0" fontId="8" fillId="0" borderId="15" xfId="11" applyFont="1" applyFill="1" applyBorder="1" applyAlignment="1">
      <alignment wrapText="1"/>
    </xf>
    <xf numFmtId="177" fontId="5" fillId="0" borderId="15" xfId="11" applyNumberFormat="1" applyFont="1" applyFill="1" applyBorder="1" applyAlignment="1"/>
    <xf numFmtId="0" fontId="13" fillId="0" borderId="0" xfId="11" applyFont="1" applyFill="1" applyAlignment="1"/>
    <xf numFmtId="0" fontId="5" fillId="0" borderId="0" xfId="11" applyFont="1" applyFill="1" applyAlignment="1">
      <alignment horizontal="center"/>
    </xf>
    <xf numFmtId="0" fontId="25" fillId="0" borderId="0" xfId="0" applyFont="1">
      <alignment vertical="center"/>
    </xf>
    <xf numFmtId="0" fontId="0" fillId="0" borderId="0" xfId="0" applyBorder="1" applyAlignment="1">
      <alignment vertical="center"/>
    </xf>
    <xf numFmtId="0" fontId="0" fillId="0" borderId="0" xfId="0" applyBorder="1" applyAlignment="1">
      <alignment vertical="center" wrapText="1"/>
    </xf>
    <xf numFmtId="0" fontId="0" fillId="0" borderId="0" xfId="0" applyBorder="1">
      <alignment vertical="center"/>
    </xf>
    <xf numFmtId="0" fontId="28" fillId="0" borderId="0" xfId="0" applyFont="1">
      <alignment vertical="center"/>
    </xf>
    <xf numFmtId="0" fontId="29" fillId="0" borderId="0" xfId="0" applyFont="1">
      <alignment vertical="center"/>
    </xf>
    <xf numFmtId="0" fontId="28" fillId="0" borderId="0" xfId="0" applyFont="1" applyAlignment="1">
      <alignment horizontal="center" vertical="center"/>
    </xf>
    <xf numFmtId="0" fontId="13" fillId="0" borderId="0" xfId="6" applyFont="1" applyFill="1" applyAlignment="1"/>
    <xf numFmtId="0" fontId="13" fillId="0" borderId="0" xfId="6" applyFont="1" applyFill="1" applyAlignment="1">
      <alignment vertical="center"/>
    </xf>
    <xf numFmtId="0" fontId="13" fillId="0" borderId="0" xfId="6" applyFont="1" applyFill="1" applyAlignment="1">
      <alignment vertical="top" wrapText="1"/>
    </xf>
    <xf numFmtId="0" fontId="26" fillId="0" borderId="0" xfId="0" applyFont="1">
      <alignment vertical="center"/>
    </xf>
    <xf numFmtId="0" fontId="13" fillId="0" borderId="0" xfId="6" applyFont="1" applyFill="1" applyAlignment="1">
      <alignment horizontal="distributed"/>
    </xf>
    <xf numFmtId="0" fontId="28" fillId="0" borderId="0" xfId="0" applyFont="1" applyAlignment="1">
      <alignment vertical="center"/>
    </xf>
    <xf numFmtId="0" fontId="28" fillId="0" borderId="0" xfId="0" applyFont="1" applyAlignment="1">
      <alignment horizontal="right" vertical="center"/>
    </xf>
    <xf numFmtId="49" fontId="28" fillId="0" borderId="0" xfId="0" applyNumberFormat="1" applyFont="1" applyAlignment="1">
      <alignment horizontal="right"/>
    </xf>
    <xf numFmtId="0" fontId="28" fillId="0" borderId="0" xfId="0" applyFont="1" applyBorder="1">
      <alignment vertical="center"/>
    </xf>
    <xf numFmtId="0" fontId="28" fillId="0" borderId="0" xfId="0" applyFont="1" applyBorder="1" applyAlignment="1">
      <alignment horizontal="center" vertical="center"/>
    </xf>
    <xf numFmtId="0" fontId="13" fillId="0" borderId="0" xfId="6" applyFont="1" applyFill="1" applyBorder="1" applyAlignment="1"/>
    <xf numFmtId="0" fontId="13" fillId="0" borderId="0" xfId="6" applyFont="1" applyFill="1" applyBorder="1" applyAlignment="1">
      <alignment vertical="center"/>
    </xf>
    <xf numFmtId="0" fontId="13" fillId="0" borderId="0" xfId="6" applyFont="1" applyFill="1" applyBorder="1" applyAlignment="1">
      <alignment horizontal="distributed"/>
    </xf>
    <xf numFmtId="0" fontId="28" fillId="0" borderId="0" xfId="0" applyFont="1" applyBorder="1" applyAlignment="1">
      <alignment vertical="center"/>
    </xf>
    <xf numFmtId="0" fontId="28" fillId="0" borderId="0" xfId="0" applyFont="1" applyBorder="1" applyAlignment="1">
      <alignment horizontal="right" vertical="center"/>
    </xf>
    <xf numFmtId="49" fontId="28" fillId="0" borderId="0" xfId="0" applyNumberFormat="1" applyFont="1" applyBorder="1" applyAlignment="1">
      <alignment horizontal="right"/>
    </xf>
    <xf numFmtId="0" fontId="0" fillId="0" borderId="49"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28" fillId="0" borderId="52" xfId="0" applyFont="1" applyBorder="1">
      <alignment vertical="center"/>
    </xf>
    <xf numFmtId="0" fontId="28" fillId="0" borderId="53" xfId="0" applyFont="1" applyBorder="1">
      <alignment vertical="center"/>
    </xf>
    <xf numFmtId="0" fontId="13" fillId="0" borderId="52" xfId="6" applyFont="1" applyFill="1" applyBorder="1" applyAlignment="1"/>
    <xf numFmtId="0" fontId="13" fillId="0" borderId="53" xfId="6" applyFont="1" applyFill="1" applyBorder="1" applyAlignment="1">
      <alignment vertical="top" wrapText="1"/>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0" xfId="0" applyBorder="1">
      <alignment vertical="center"/>
    </xf>
    <xf numFmtId="0" fontId="0" fillId="0" borderId="2" xfId="0" applyBorder="1" applyAlignment="1">
      <alignment horizontal="center" vertical="center"/>
    </xf>
    <xf numFmtId="0" fontId="0" fillId="2" borderId="2" xfId="0" applyFill="1" applyBorder="1">
      <alignment vertical="center"/>
    </xf>
    <xf numFmtId="0" fontId="0" fillId="2" borderId="35" xfId="0" applyFill="1" applyBorder="1">
      <alignment vertical="center"/>
    </xf>
    <xf numFmtId="0" fontId="0" fillId="3" borderId="2" xfId="0" applyFill="1" applyBorder="1" applyAlignment="1">
      <alignment horizontal="center" vertical="center"/>
    </xf>
    <xf numFmtId="0" fontId="0" fillId="2" borderId="2" xfId="0" applyFill="1" applyBorder="1" applyAlignment="1">
      <alignment horizontal="center" vertical="center"/>
    </xf>
    <xf numFmtId="0" fontId="0" fillId="2" borderId="38" xfId="0" applyFill="1" applyBorder="1">
      <alignment vertical="center"/>
    </xf>
    <xf numFmtId="0" fontId="0" fillId="3" borderId="38" xfId="0" applyFill="1" applyBorder="1" applyAlignment="1">
      <alignment horizontal="center" vertical="center"/>
    </xf>
    <xf numFmtId="0" fontId="0" fillId="2" borderId="38" xfId="0" applyFill="1" applyBorder="1" applyAlignment="1">
      <alignment horizontal="center" vertical="center"/>
    </xf>
    <xf numFmtId="0" fontId="0" fillId="0" borderId="38" xfId="0" applyBorder="1" applyAlignment="1">
      <alignment horizontal="center" vertical="center"/>
    </xf>
    <xf numFmtId="0" fontId="0" fillId="2" borderId="39" xfId="0" applyFill="1" applyBorder="1">
      <alignment vertical="center"/>
    </xf>
    <xf numFmtId="0" fontId="30" fillId="0" borderId="0" xfId="0" applyFont="1" applyAlignment="1">
      <alignment horizontal="center" vertical="center"/>
    </xf>
    <xf numFmtId="0" fontId="0" fillId="0" borderId="0" xfId="0" applyBorder="1">
      <alignment vertical="center"/>
    </xf>
    <xf numFmtId="0" fontId="0" fillId="2" borderId="5" xfId="0" applyFill="1" applyBorder="1" applyAlignment="1">
      <alignment vertical="center"/>
    </xf>
    <xf numFmtId="0" fontId="0" fillId="2" borderId="36" xfId="0" applyFill="1" applyBorder="1" applyAlignment="1">
      <alignment vertical="center"/>
    </xf>
    <xf numFmtId="0" fontId="0" fillId="2" borderId="6" xfId="0" applyFill="1" applyBorder="1" applyAlignment="1">
      <alignment horizontal="center" vertical="center"/>
    </xf>
    <xf numFmtId="0" fontId="0" fillId="0" borderId="25" xfId="0" applyBorder="1" applyAlignment="1">
      <alignment vertical="center" wrapText="1"/>
    </xf>
    <xf numFmtId="0" fontId="0" fillId="0" borderId="0" xfId="0" applyBorder="1">
      <alignment vertical="center"/>
    </xf>
    <xf numFmtId="0" fontId="0" fillId="4" borderId="0" xfId="0" applyFill="1" applyBorder="1">
      <alignment vertical="center"/>
    </xf>
    <xf numFmtId="0" fontId="0" fillId="4" borderId="0" xfId="0" applyFill="1" applyBorder="1" applyAlignment="1">
      <alignment horizontal="center" vertical="center"/>
    </xf>
    <xf numFmtId="0" fontId="0" fillId="4" borderId="0" xfId="0" applyFill="1">
      <alignment vertical="center"/>
    </xf>
    <xf numFmtId="0" fontId="32" fillId="0" borderId="0" xfId="0" applyFont="1">
      <alignment vertical="center"/>
    </xf>
    <xf numFmtId="0" fontId="33" fillId="0" borderId="0" xfId="0" applyFont="1" applyBorder="1">
      <alignment vertical="center"/>
    </xf>
    <xf numFmtId="0" fontId="0" fillId="4" borderId="0" xfId="0" applyFill="1" applyBorder="1" applyAlignment="1">
      <alignment vertical="center"/>
    </xf>
    <xf numFmtId="0" fontId="0" fillId="2" borderId="30" xfId="0" applyFill="1" applyBorder="1" applyAlignment="1">
      <alignment vertical="center"/>
    </xf>
    <xf numFmtId="0" fontId="0" fillId="2" borderId="33" xfId="0" applyFill="1" applyBorder="1">
      <alignment vertical="center"/>
    </xf>
    <xf numFmtId="0" fontId="33" fillId="4" borderId="0" xfId="0" applyFont="1" applyFill="1" applyBorder="1" applyAlignment="1">
      <alignment vertical="center"/>
    </xf>
    <xf numFmtId="0" fontId="0" fillId="2" borderId="30" xfId="0" applyFill="1" applyBorder="1" applyAlignment="1">
      <alignment horizontal="center" vertical="center"/>
    </xf>
    <xf numFmtId="0" fontId="0" fillId="4" borderId="1" xfId="0" applyFill="1" applyBorder="1" applyAlignment="1">
      <alignment vertical="center"/>
    </xf>
    <xf numFmtId="0" fontId="0" fillId="4" borderId="1" xfId="0" applyFill="1" applyBorder="1">
      <alignment vertical="center"/>
    </xf>
    <xf numFmtId="0" fontId="0" fillId="2" borderId="38" xfId="0" applyFill="1" applyBorder="1" applyAlignment="1">
      <alignment vertical="center"/>
    </xf>
    <xf numFmtId="0" fontId="0" fillId="0" borderId="30" xfId="0" applyBorder="1" applyAlignment="1">
      <alignment horizontal="center" vertical="center"/>
    </xf>
    <xf numFmtId="38" fontId="0" fillId="5" borderId="35" xfId="14" applyFont="1" applyFill="1" applyBorder="1" applyAlignment="1">
      <alignment vertical="center"/>
    </xf>
    <xf numFmtId="0" fontId="0" fillId="0" borderId="2" xfId="0" applyBorder="1" applyAlignment="1">
      <alignment horizontal="center" vertical="center"/>
    </xf>
    <xf numFmtId="0" fontId="34" fillId="0" borderId="0" xfId="0" applyFont="1">
      <alignment vertical="center"/>
    </xf>
    <xf numFmtId="0" fontId="0" fillId="4" borderId="30" xfId="0" applyFill="1" applyBorder="1" applyAlignment="1">
      <alignment horizontal="center" vertical="center"/>
    </xf>
    <xf numFmtId="0" fontId="0" fillId="0" borderId="0" xfId="0" applyBorder="1" applyAlignment="1">
      <alignment vertical="top"/>
    </xf>
    <xf numFmtId="0" fontId="0" fillId="6" borderId="0" xfId="0" applyFill="1">
      <alignment vertical="center"/>
    </xf>
    <xf numFmtId="0" fontId="28" fillId="0" borderId="0" xfId="0" applyFont="1" applyAlignment="1">
      <alignment horizontal="center" vertical="center"/>
    </xf>
    <xf numFmtId="0" fontId="28" fillId="0" borderId="0" xfId="0" applyFont="1" applyBorder="1" applyAlignment="1">
      <alignment horizontal="center" vertical="center"/>
    </xf>
    <xf numFmtId="0" fontId="0" fillId="6" borderId="0" xfId="0" applyNumberFormat="1" applyFill="1">
      <alignment vertical="center"/>
    </xf>
    <xf numFmtId="0" fontId="0" fillId="2" borderId="72" xfId="0" applyFill="1" applyBorder="1">
      <alignment vertical="center"/>
    </xf>
    <xf numFmtId="0" fontId="0" fillId="3" borderId="72" xfId="0" applyFill="1" applyBorder="1" applyAlignment="1">
      <alignment horizontal="center" vertical="center"/>
    </xf>
    <xf numFmtId="0" fontId="0" fillId="2" borderId="72" xfId="0" applyFill="1" applyBorder="1" applyAlignment="1">
      <alignment horizontal="center" vertical="center"/>
    </xf>
    <xf numFmtId="0" fontId="0" fillId="0" borderId="72" xfId="0" applyBorder="1" applyAlignment="1">
      <alignment horizontal="center" vertical="center"/>
    </xf>
    <xf numFmtId="0" fontId="0" fillId="2" borderId="71" xfId="0" applyFill="1" applyBorder="1">
      <alignment vertical="center"/>
    </xf>
    <xf numFmtId="179" fontId="5" fillId="0" borderId="0" xfId="2" applyNumberFormat="1" applyFont="1" applyFill="1" applyAlignment="1">
      <alignment vertical="center" wrapText="1"/>
    </xf>
    <xf numFmtId="0" fontId="13" fillId="0" borderId="0" xfId="2" applyFont="1" applyFill="1" applyAlignment="1">
      <alignment vertical="center"/>
    </xf>
    <xf numFmtId="0" fontId="13" fillId="0" borderId="0" xfId="2" applyFont="1" applyFill="1"/>
    <xf numFmtId="0" fontId="13" fillId="0" borderId="0" xfId="2" applyFont="1" applyFill="1" applyAlignment="1">
      <alignment horizontal="right" vertical="center"/>
    </xf>
    <xf numFmtId="0" fontId="5" fillId="0" borderId="0" xfId="2" applyFont="1" applyFill="1" applyBorder="1"/>
    <xf numFmtId="179" fontId="5" fillId="0" borderId="0" xfId="2" applyNumberFormat="1" applyFont="1" applyFill="1" applyBorder="1" applyAlignment="1">
      <alignment vertical="center" wrapText="1"/>
    </xf>
    <xf numFmtId="0" fontId="39" fillId="0" borderId="0" xfId="2" applyFont="1" applyFill="1"/>
    <xf numFmtId="0" fontId="40" fillId="0" borderId="0" xfId="2" applyFont="1" applyFill="1"/>
    <xf numFmtId="0" fontId="39" fillId="0" borderId="0" xfId="3" applyFont="1" applyFill="1"/>
    <xf numFmtId="0" fontId="41" fillId="0" borderId="0" xfId="2" applyFont="1" applyFill="1"/>
    <xf numFmtId="0" fontId="39" fillId="0" borderId="0" xfId="2" applyFont="1" applyFill="1" applyAlignment="1">
      <alignment horizontal="centerContinuous"/>
    </xf>
    <xf numFmtId="179" fontId="39" fillId="0" borderId="0" xfId="2" applyNumberFormat="1" applyFont="1" applyFill="1" applyAlignment="1">
      <alignment vertical="center" wrapText="1"/>
    </xf>
    <xf numFmtId="0" fontId="39" fillId="0" borderId="0" xfId="2" applyFont="1" applyFill="1" applyBorder="1"/>
    <xf numFmtId="179" fontId="39" fillId="0" borderId="0" xfId="2" applyNumberFormat="1" applyFont="1" applyFill="1" applyBorder="1" applyAlignment="1">
      <alignment vertical="center" wrapText="1"/>
    </xf>
    <xf numFmtId="0" fontId="0" fillId="0" borderId="0" xfId="0" applyBorder="1">
      <alignment vertical="center"/>
    </xf>
    <xf numFmtId="0" fontId="33" fillId="4" borderId="27" xfId="0" applyFont="1" applyFill="1" applyBorder="1" applyAlignment="1">
      <alignment vertical="center"/>
    </xf>
    <xf numFmtId="0" fontId="39" fillId="0" borderId="0" xfId="2" applyFont="1" applyFill="1" applyAlignment="1">
      <alignment horizontal="left"/>
    </xf>
    <xf numFmtId="0" fontId="39" fillId="0" borderId="0" xfId="2" applyFont="1" applyFill="1" applyAlignment="1">
      <alignment horizontal="left"/>
    </xf>
    <xf numFmtId="0" fontId="39" fillId="0" borderId="0" xfId="2" applyFont="1" applyFill="1" applyAlignment="1">
      <alignment vertical="center"/>
    </xf>
    <xf numFmtId="0" fontId="13" fillId="0" borderId="0" xfId="2" applyFont="1" applyFill="1" applyAlignment="1"/>
    <xf numFmtId="0" fontId="28" fillId="0" borderId="18" xfId="0" applyFont="1" applyBorder="1">
      <alignment vertical="center"/>
    </xf>
    <xf numFmtId="0" fontId="44" fillId="0" borderId="0" xfId="0" applyFont="1">
      <alignment vertical="center"/>
    </xf>
    <xf numFmtId="0" fontId="25" fillId="0" borderId="13" xfId="0" applyFont="1" applyBorder="1">
      <alignment vertical="center"/>
    </xf>
    <xf numFmtId="0" fontId="25" fillId="0" borderId="1" xfId="0" applyFont="1" applyBorder="1">
      <alignment vertical="center"/>
    </xf>
    <xf numFmtId="0" fontId="25" fillId="0" borderId="14" xfId="0" applyFont="1" applyBorder="1">
      <alignment vertical="center"/>
    </xf>
    <xf numFmtId="0" fontId="46" fillId="0" borderId="0" xfId="0" applyFont="1">
      <alignment vertical="center"/>
    </xf>
    <xf numFmtId="0" fontId="47" fillId="0" borderId="0" xfId="0" applyFont="1">
      <alignment vertical="center"/>
    </xf>
    <xf numFmtId="0" fontId="33" fillId="4" borderId="0" xfId="0" applyFont="1" applyFill="1">
      <alignment vertical="center"/>
    </xf>
    <xf numFmtId="0" fontId="0" fillId="2" borderId="23" xfId="0" applyFill="1" applyBorder="1">
      <alignment vertical="center"/>
    </xf>
    <xf numFmtId="0" fontId="0" fillId="2" borderId="28" xfId="0" applyFill="1" applyBorder="1">
      <alignment vertical="center"/>
    </xf>
    <xf numFmtId="0" fontId="0" fillId="2" borderId="91" xfId="0" applyFill="1" applyBorder="1">
      <alignment vertical="center"/>
    </xf>
    <xf numFmtId="0" fontId="0" fillId="2" borderId="93" xfId="0" applyFill="1" applyBorder="1">
      <alignment vertical="center"/>
    </xf>
    <xf numFmtId="0" fontId="48" fillId="0" borderId="0" xfId="2" applyFont="1" applyFill="1" applyAlignment="1">
      <alignment horizontal="left" vertical="center"/>
    </xf>
    <xf numFmtId="0" fontId="49" fillId="0" borderId="0" xfId="6" applyFont="1" applyFill="1" applyAlignment="1">
      <alignment horizontal="left" vertical="top" wrapText="1"/>
    </xf>
    <xf numFmtId="0" fontId="49" fillId="0" borderId="53" xfId="6" applyFont="1" applyFill="1" applyBorder="1" applyAlignment="1">
      <alignment horizontal="left" vertical="top" wrapText="1"/>
    </xf>
    <xf numFmtId="0" fontId="13" fillId="0" borderId="0" xfId="2" applyFont="1" applyFill="1" applyAlignment="1">
      <alignment horizontal="left"/>
    </xf>
    <xf numFmtId="0" fontId="50" fillId="0" borderId="0" xfId="2" applyFont="1" applyFill="1"/>
    <xf numFmtId="0" fontId="50" fillId="0" borderId="0" xfId="2" applyFont="1" applyFill="1" applyAlignment="1"/>
    <xf numFmtId="0" fontId="13" fillId="0" borderId="0" xfId="2" applyFont="1" applyFill="1" applyAlignment="1">
      <alignment horizontal="right"/>
    </xf>
    <xf numFmtId="0" fontId="51" fillId="0" borderId="0" xfId="2" applyFont="1" applyFill="1"/>
    <xf numFmtId="0" fontId="13" fillId="0" borderId="0" xfId="2" applyFont="1" applyFill="1" applyAlignment="1">
      <alignment horizontal="centerContinuous"/>
    </xf>
    <xf numFmtId="0" fontId="13" fillId="0" borderId="0" xfId="2" applyFont="1" applyFill="1" applyBorder="1"/>
    <xf numFmtId="179" fontId="13" fillId="0" borderId="0" xfId="2" applyNumberFormat="1" applyFont="1" applyFill="1" applyAlignment="1">
      <alignment vertical="center" wrapText="1"/>
    </xf>
    <xf numFmtId="179" fontId="13" fillId="0" borderId="16" xfId="2" applyNumberFormat="1" applyFont="1" applyFill="1" applyBorder="1" applyAlignment="1">
      <alignment vertical="center" wrapText="1"/>
    </xf>
    <xf numFmtId="179" fontId="13" fillId="0" borderId="0" xfId="2" applyNumberFormat="1" applyFont="1" applyFill="1" applyBorder="1" applyAlignment="1">
      <alignment vertical="center" wrapText="1"/>
    </xf>
    <xf numFmtId="179" fontId="13" fillId="0" borderId="18" xfId="2" applyNumberFormat="1" applyFont="1" applyFill="1" applyBorder="1" applyAlignment="1">
      <alignment vertical="center" wrapText="1"/>
    </xf>
    <xf numFmtId="0" fontId="49" fillId="0" borderId="18" xfId="2" applyFont="1" applyFill="1" applyBorder="1" applyAlignment="1"/>
    <xf numFmtId="0" fontId="13" fillId="0" borderId="18" xfId="2" applyFont="1" applyFill="1" applyBorder="1" applyAlignment="1"/>
    <xf numFmtId="0" fontId="49" fillId="0" borderId="0" xfId="2" applyFont="1" applyFill="1" applyAlignment="1">
      <alignment horizontal="left" vertical="center"/>
    </xf>
    <xf numFmtId="0" fontId="13" fillId="0" borderId="0" xfId="2" applyFont="1" applyFill="1" applyBorder="1" applyAlignment="1">
      <alignment horizontal="center"/>
    </xf>
    <xf numFmtId="0" fontId="13" fillId="0" borderId="0" xfId="2" applyFont="1" applyFill="1" applyBorder="1" applyAlignment="1"/>
    <xf numFmtId="0" fontId="49" fillId="0" borderId="0" xfId="0" applyFont="1">
      <alignment vertical="center"/>
    </xf>
    <xf numFmtId="0" fontId="13" fillId="0" borderId="0" xfId="6" applyFont="1" applyAlignment="1"/>
    <xf numFmtId="0" fontId="28" fillId="0" borderId="11" xfId="0" applyFont="1" applyBorder="1">
      <alignment vertical="center"/>
    </xf>
    <xf numFmtId="0" fontId="28" fillId="0" borderId="9" xfId="0" applyFont="1" applyBorder="1">
      <alignment vertical="center"/>
    </xf>
    <xf numFmtId="0" fontId="28" fillId="0" borderId="10" xfId="0" applyFont="1" applyBorder="1">
      <alignment vertical="center"/>
    </xf>
    <xf numFmtId="0" fontId="28" fillId="0" borderId="12" xfId="0" applyFont="1" applyBorder="1">
      <alignment vertical="center"/>
    </xf>
    <xf numFmtId="0" fontId="28" fillId="0" borderId="77" xfId="0" applyFont="1" applyBorder="1">
      <alignment vertical="center"/>
    </xf>
    <xf numFmtId="0" fontId="28" fillId="0" borderId="78" xfId="0" applyFont="1" applyBorder="1">
      <alignment vertical="center"/>
    </xf>
    <xf numFmtId="0" fontId="28" fillId="0" borderId="79" xfId="0" applyFont="1" applyBorder="1">
      <alignment vertical="center"/>
    </xf>
    <xf numFmtId="0" fontId="28" fillId="0" borderId="80" xfId="0" applyFont="1" applyBorder="1">
      <alignment vertical="center"/>
    </xf>
    <xf numFmtId="0" fontId="28" fillId="0" borderId="81" xfId="0" applyFont="1" applyBorder="1">
      <alignment vertical="center"/>
    </xf>
    <xf numFmtId="0" fontId="28" fillId="0" borderId="74" xfId="0" applyFont="1" applyBorder="1">
      <alignment vertical="center"/>
    </xf>
    <xf numFmtId="0" fontId="28" fillId="0" borderId="75" xfId="0" applyFont="1" applyBorder="1">
      <alignment vertical="center"/>
    </xf>
    <xf numFmtId="0" fontId="28" fillId="0" borderId="76" xfId="0" applyFont="1" applyBorder="1">
      <alignment vertical="center"/>
    </xf>
    <xf numFmtId="0" fontId="19" fillId="0" borderId="24" xfId="0" applyFont="1" applyBorder="1" applyAlignment="1">
      <alignment horizontal="left" vertical="center"/>
    </xf>
    <xf numFmtId="0" fontId="19" fillId="0" borderId="0" xfId="0" applyFont="1" applyAlignment="1">
      <alignment horizontal="left" vertical="center"/>
    </xf>
    <xf numFmtId="0" fontId="0" fillId="0" borderId="8" xfId="0" applyBorder="1" applyAlignment="1">
      <alignment horizontal="left" vertical="center" indent="1"/>
    </xf>
    <xf numFmtId="0" fontId="0" fillId="0" borderId="9" xfId="0" applyBorder="1" applyAlignment="1">
      <alignment horizontal="left" vertical="center" indent="1"/>
    </xf>
    <xf numFmtId="0" fontId="0" fillId="0" borderId="42" xfId="0" applyBorder="1" applyAlignment="1">
      <alignment horizontal="left" vertical="center" indent="1"/>
    </xf>
    <xf numFmtId="0" fontId="0" fillId="0" borderId="13" xfId="0" applyBorder="1" applyAlignment="1">
      <alignment horizontal="left" vertical="center" indent="1"/>
    </xf>
    <xf numFmtId="0" fontId="0" fillId="0" borderId="1" xfId="0" applyBorder="1" applyAlignment="1">
      <alignment horizontal="left" vertical="center" indent="1"/>
    </xf>
    <xf numFmtId="0" fontId="0" fillId="0" borderId="43" xfId="0" applyBorder="1" applyAlignment="1">
      <alignment horizontal="left" vertical="center" indent="1"/>
    </xf>
    <xf numFmtId="0" fontId="0" fillId="0" borderId="64" xfId="0" applyBorder="1" applyAlignment="1">
      <alignment horizontal="left" vertical="center" indent="1"/>
    </xf>
    <xf numFmtId="0" fontId="0" fillId="0" borderId="65" xfId="0" applyBorder="1" applyAlignment="1">
      <alignment horizontal="left" vertical="center" indent="1"/>
    </xf>
    <xf numFmtId="0" fontId="0" fillId="0" borderId="66" xfId="0" applyBorder="1" applyAlignment="1">
      <alignment horizontal="left" vertical="center" indent="1"/>
    </xf>
    <xf numFmtId="0" fontId="0" fillId="2" borderId="73" xfId="0" applyFill="1" applyBorder="1" applyAlignment="1">
      <alignment horizontal="distributed" vertical="center"/>
    </xf>
    <xf numFmtId="0" fontId="0" fillId="2" borderId="67" xfId="0" applyFill="1" applyBorder="1" applyAlignment="1">
      <alignment horizontal="distributed" vertical="center"/>
    </xf>
    <xf numFmtId="0" fontId="0" fillId="0" borderId="68" xfId="0" applyBorder="1" applyAlignment="1">
      <alignment horizontal="left" vertical="center" indent="1"/>
    </xf>
    <xf numFmtId="0" fontId="0" fillId="0" borderId="70" xfId="0" applyBorder="1" applyAlignment="1">
      <alignment horizontal="left" vertical="center" indent="1"/>
    </xf>
    <xf numFmtId="0" fontId="0" fillId="0" borderId="69" xfId="0" applyBorder="1" applyAlignment="1">
      <alignment horizontal="left" vertical="center" indent="1"/>
    </xf>
    <xf numFmtId="0" fontId="0" fillId="2" borderId="62" xfId="0" applyFill="1" applyBorder="1" applyAlignment="1">
      <alignment horizontal="distributed" vertical="center"/>
    </xf>
    <xf numFmtId="0" fontId="0" fillId="2" borderId="63" xfId="0" applyFill="1" applyBorder="1" applyAlignment="1">
      <alignment horizontal="distributed" vertical="center"/>
    </xf>
    <xf numFmtId="0" fontId="0" fillId="2" borderId="31" xfId="0" applyFill="1" applyBorder="1" applyAlignment="1">
      <alignment horizontal="left" vertical="center"/>
    </xf>
    <xf numFmtId="0" fontId="0" fillId="2" borderId="88" xfId="0" applyFill="1" applyBorder="1" applyAlignment="1">
      <alignment horizontal="left" vertical="center"/>
    </xf>
    <xf numFmtId="0" fontId="0" fillId="2" borderId="89" xfId="0" applyFill="1" applyBorder="1" applyAlignment="1">
      <alignment horizontal="distributed" vertical="center"/>
    </xf>
    <xf numFmtId="0" fontId="0" fillId="2" borderId="90" xfId="0" applyFill="1" applyBorder="1" applyAlignment="1">
      <alignment horizontal="distributed" vertical="center"/>
    </xf>
    <xf numFmtId="38" fontId="0" fillId="4" borderId="91" xfId="14" applyFont="1" applyFill="1" applyBorder="1" applyAlignment="1">
      <alignment horizontal="center" vertical="center"/>
    </xf>
    <xf numFmtId="38" fontId="0" fillId="4" borderId="92" xfId="14" applyFont="1" applyFill="1" applyBorder="1" applyAlignment="1">
      <alignment horizontal="center" vertical="center"/>
    </xf>
    <xf numFmtId="38" fontId="0" fillId="4" borderId="90" xfId="14" applyFont="1" applyFill="1" applyBorder="1" applyAlignment="1">
      <alignment horizontal="center" vertical="center"/>
    </xf>
    <xf numFmtId="0" fontId="0" fillId="2" borderId="23" xfId="0" applyFill="1" applyBorder="1" applyAlignment="1">
      <alignment horizontal="distributed" vertical="center"/>
    </xf>
    <xf numFmtId="0" fontId="0" fillId="2" borderId="28" xfId="0" applyFill="1" applyBorder="1" applyAlignment="1">
      <alignment horizontal="distributed" vertical="center"/>
    </xf>
    <xf numFmtId="0" fontId="0" fillId="2" borderId="26" xfId="0" applyFill="1" applyBorder="1" applyAlignment="1">
      <alignment horizontal="distributed" vertical="center"/>
    </xf>
    <xf numFmtId="0" fontId="0" fillId="2" borderId="29" xfId="0" applyFill="1" applyBorder="1" applyAlignment="1">
      <alignment horizontal="distributed" vertical="center"/>
    </xf>
    <xf numFmtId="0" fontId="0" fillId="0" borderId="25" xfId="0" applyBorder="1" applyAlignment="1">
      <alignment horizontal="left" vertical="center"/>
    </xf>
    <xf numFmtId="0" fontId="0" fillId="2" borderId="41" xfId="0" applyFill="1" applyBorder="1" applyAlignment="1">
      <alignment horizontal="distributed" vertical="center"/>
    </xf>
    <xf numFmtId="0" fontId="0" fillId="2" borderId="10" xfId="0" applyFill="1" applyBorder="1" applyAlignment="1">
      <alignment horizontal="distributed" vertical="center"/>
    </xf>
    <xf numFmtId="0" fontId="0" fillId="2" borderId="47" xfId="0" applyFill="1" applyBorder="1" applyAlignment="1">
      <alignment horizontal="distributed" vertical="center"/>
    </xf>
    <xf numFmtId="0" fontId="0" fillId="2" borderId="14" xfId="0" applyFill="1" applyBorder="1" applyAlignment="1">
      <alignment horizontal="distributed" vertical="center"/>
    </xf>
    <xf numFmtId="0" fontId="0" fillId="2" borderId="48" xfId="0" applyFill="1" applyBorder="1" applyAlignment="1">
      <alignment horizontal="distributed" vertical="center"/>
    </xf>
    <xf numFmtId="0" fontId="0" fillId="2" borderId="3" xfId="0" applyFill="1" applyBorder="1" applyAlignment="1">
      <alignment horizontal="distributed" vertical="center"/>
    </xf>
    <xf numFmtId="0" fontId="0" fillId="2" borderId="3" xfId="0" applyFill="1" applyBorder="1" applyAlignment="1">
      <alignment horizontal="center" vertical="center"/>
    </xf>
    <xf numFmtId="38" fontId="0" fillId="0" borderId="5" xfId="14" applyFont="1" applyBorder="1" applyAlignment="1">
      <alignment horizontal="left" vertical="center"/>
    </xf>
    <xf numFmtId="38" fontId="0" fillId="0" borderId="6" xfId="14" applyFont="1" applyBorder="1" applyAlignment="1">
      <alignment horizontal="left" vertical="center"/>
    </xf>
    <xf numFmtId="0" fontId="0" fillId="2" borderId="40" xfId="0" applyFill="1" applyBorder="1" applyAlignment="1">
      <alignment horizontal="distributed" vertical="center"/>
    </xf>
    <xf numFmtId="0" fontId="0" fillId="2" borderId="7" xfId="0" applyFill="1" applyBorder="1" applyAlignment="1">
      <alignment horizontal="distributed" vertical="center"/>
    </xf>
    <xf numFmtId="0" fontId="33" fillId="4" borderId="27" xfId="0" applyFont="1" applyFill="1" applyBorder="1" applyAlignment="1">
      <alignment horizontal="left" vertical="center"/>
    </xf>
    <xf numFmtId="0" fontId="0" fillId="2" borderId="34" xfId="0" applyFill="1" applyBorder="1" applyAlignment="1">
      <alignment horizontal="distributed" vertical="center"/>
    </xf>
    <xf numFmtId="0" fontId="0" fillId="2" borderId="2" xfId="0" applyFill="1" applyBorder="1" applyAlignment="1">
      <alignment horizontal="distributed" vertical="center"/>
    </xf>
    <xf numFmtId="0" fontId="0" fillId="2" borderId="37" xfId="0" applyFill="1" applyBorder="1" applyAlignment="1">
      <alignment horizontal="distributed" vertical="center"/>
    </xf>
    <xf numFmtId="0" fontId="0" fillId="2" borderId="38" xfId="0" applyFill="1" applyBorder="1" applyAlignment="1">
      <alignment horizontal="distributed" vertical="center"/>
    </xf>
    <xf numFmtId="0" fontId="30" fillId="0" borderId="0" xfId="0" applyFont="1" applyAlignment="1">
      <alignment horizontal="center" vertical="center"/>
    </xf>
    <xf numFmtId="0" fontId="33" fillId="0" borderId="27" xfId="0" applyFont="1" applyBorder="1" applyAlignment="1">
      <alignment horizontal="left" vertical="center"/>
    </xf>
    <xf numFmtId="0" fontId="0" fillId="2" borderId="57" xfId="0" applyFill="1" applyBorder="1" applyAlignment="1">
      <alignment horizontal="distributed" vertical="center"/>
    </xf>
    <xf numFmtId="0" fontId="0" fillId="2" borderId="58" xfId="0" applyFill="1" applyBorder="1" applyAlignment="1">
      <alignment horizontal="distributed" vertical="center"/>
    </xf>
    <xf numFmtId="0" fontId="19" fillId="0" borderId="17" xfId="0" applyFont="1" applyBorder="1" applyAlignment="1">
      <alignment horizontal="left" vertical="center" indent="1"/>
    </xf>
    <xf numFmtId="0" fontId="19" fillId="0" borderId="18" xfId="0" applyFont="1" applyBorder="1" applyAlignment="1">
      <alignment horizontal="left" vertical="center" indent="1"/>
    </xf>
    <xf numFmtId="0" fontId="19" fillId="0" borderId="61" xfId="0" applyFont="1" applyBorder="1" applyAlignment="1">
      <alignment horizontal="left" vertical="center" indent="1"/>
    </xf>
    <xf numFmtId="0" fontId="0" fillId="0" borderId="59" xfId="0" applyBorder="1" applyAlignment="1">
      <alignment horizontal="left" vertical="center" indent="1"/>
    </xf>
    <xf numFmtId="0" fontId="0" fillId="0" borderId="45" xfId="0" applyBorder="1" applyAlignment="1">
      <alignment horizontal="left" vertical="center" indent="1"/>
    </xf>
    <xf numFmtId="0" fontId="0" fillId="0" borderId="60" xfId="0" applyBorder="1" applyAlignment="1">
      <alignment horizontal="left" vertical="center" indent="1"/>
    </xf>
    <xf numFmtId="0" fontId="31" fillId="0" borderId="0" xfId="0" applyFont="1" applyBorder="1" applyAlignment="1">
      <alignment horizontal="left" vertical="center"/>
    </xf>
    <xf numFmtId="0" fontId="0" fillId="4" borderId="31" xfId="0" applyFill="1" applyBorder="1" applyAlignment="1">
      <alignment horizontal="center" vertical="center"/>
    </xf>
    <xf numFmtId="0" fontId="0" fillId="4" borderId="32" xfId="0" applyFill="1" applyBorder="1" applyAlignment="1">
      <alignment horizontal="center" vertical="center"/>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36" xfId="0" applyBorder="1" applyAlignment="1">
      <alignment horizontal="left" vertical="center" indent="1"/>
    </xf>
    <xf numFmtId="0" fontId="19" fillId="0" borderId="0" xfId="2" applyFont="1" applyFill="1" applyAlignment="1">
      <alignment horizontal="left" vertical="center" wrapText="1"/>
    </xf>
    <xf numFmtId="0" fontId="41" fillId="0" borderId="0" xfId="2" applyFont="1" applyFill="1" applyAlignment="1">
      <alignment horizontal="left" vertical="center" wrapText="1"/>
    </xf>
    <xf numFmtId="0" fontId="41" fillId="0" borderId="0" xfId="2" applyFont="1" applyFill="1" applyAlignment="1">
      <alignment horizontal="left" vertical="top" wrapText="1"/>
    </xf>
    <xf numFmtId="0" fontId="13" fillId="0" borderId="18" xfId="2" applyNumberFormat="1" applyFont="1" applyFill="1" applyBorder="1" applyAlignment="1">
      <alignment horizontal="left" wrapText="1"/>
    </xf>
    <xf numFmtId="0" fontId="13" fillId="0" borderId="0" xfId="2" applyFont="1" applyFill="1" applyAlignment="1">
      <alignment horizontal="left" shrinkToFit="1"/>
    </xf>
    <xf numFmtId="0" fontId="13" fillId="0" borderId="0" xfId="2" applyFont="1" applyFill="1" applyBorder="1" applyAlignment="1">
      <alignment horizontal="left"/>
    </xf>
    <xf numFmtId="0" fontId="4" fillId="0" borderId="0" xfId="2" applyFont="1" applyFill="1" applyAlignment="1">
      <alignment horizontal="left" vertical="center" wrapText="1"/>
    </xf>
    <xf numFmtId="0" fontId="13" fillId="0" borderId="18" xfId="2" applyFont="1" applyFill="1" applyBorder="1" applyAlignment="1">
      <alignment horizontal="center"/>
    </xf>
    <xf numFmtId="0" fontId="38" fillId="0" borderId="0" xfId="2" applyFont="1" applyFill="1" applyAlignment="1">
      <alignment horizontal="center"/>
    </xf>
    <xf numFmtId="0" fontId="38" fillId="0" borderId="0" xfId="2" applyFont="1" applyFill="1" applyAlignment="1">
      <alignment horizontal="left" vertical="center" shrinkToFit="1"/>
    </xf>
    <xf numFmtId="0" fontId="35" fillId="0" borderId="0" xfId="2" applyFont="1" applyFill="1" applyAlignment="1">
      <alignment horizontal="center"/>
    </xf>
    <xf numFmtId="0" fontId="5" fillId="0" borderId="0" xfId="2" applyFont="1" applyFill="1" applyAlignment="1">
      <alignment horizontal="center"/>
    </xf>
    <xf numFmtId="0" fontId="38" fillId="0" borderId="0" xfId="2" applyFont="1" applyFill="1" applyAlignment="1">
      <alignment horizontal="left" vertical="center"/>
    </xf>
    <xf numFmtId="0" fontId="42" fillId="0" borderId="0" xfId="2" applyFont="1" applyFill="1" applyAlignment="1">
      <alignment horizontal="left" vertical="center" shrinkToFit="1"/>
    </xf>
    <xf numFmtId="0" fontId="13" fillId="0" borderId="0" xfId="2" applyFont="1" applyFill="1" applyAlignment="1">
      <alignment horizontal="center"/>
    </xf>
    <xf numFmtId="179" fontId="13" fillId="0" borderId="0" xfId="2" applyNumberFormat="1" applyFont="1" applyFill="1" applyAlignment="1">
      <alignment horizontal="left" vertical="center" wrapText="1"/>
    </xf>
    <xf numFmtId="0" fontId="39" fillId="0" borderId="0" xfId="2" applyFont="1" applyFill="1" applyAlignment="1">
      <alignment horizontal="center" vertical="center"/>
    </xf>
    <xf numFmtId="0" fontId="13" fillId="0" borderId="0" xfId="2" applyFont="1" applyFill="1" applyAlignment="1">
      <alignment horizontal="left"/>
    </xf>
    <xf numFmtId="0" fontId="13" fillId="0" borderId="0" xfId="5" applyFont="1" applyFill="1" applyAlignment="1">
      <alignment horizontal="left" vertical="center" shrinkToFit="1"/>
    </xf>
    <xf numFmtId="0" fontId="13" fillId="0" borderId="18" xfId="2" applyFont="1" applyFill="1" applyBorder="1" applyAlignment="1">
      <alignment horizontal="left"/>
    </xf>
    <xf numFmtId="0" fontId="5" fillId="0" borderId="0" xfId="4" applyFont="1" applyFill="1" applyAlignment="1">
      <alignment horizontal="right" vertical="center"/>
    </xf>
    <xf numFmtId="0" fontId="5" fillId="0" borderId="0" xfId="4" applyFont="1" applyFill="1" applyAlignment="1">
      <alignment vertical="top" wrapText="1"/>
    </xf>
    <xf numFmtId="177" fontId="5" fillId="0" borderId="0" xfId="4" applyNumberFormat="1" applyFont="1" applyFill="1" applyAlignment="1">
      <alignment horizontal="center" vertical="center" shrinkToFit="1"/>
    </xf>
    <xf numFmtId="0" fontId="10" fillId="0" borderId="0" xfId="4" applyFont="1" applyFill="1" applyAlignment="1">
      <alignment horizontal="center" vertical="center"/>
    </xf>
    <xf numFmtId="0" fontId="13" fillId="0" borderId="0" xfId="2" applyFont="1" applyFill="1" applyAlignment="1">
      <alignment horizontal="center" vertical="center"/>
    </xf>
    <xf numFmtId="179" fontId="13" fillId="0" borderId="0" xfId="2" applyNumberFormat="1" applyFont="1" applyFill="1" applyAlignment="1">
      <alignment horizontal="left" vertical="center" shrinkToFit="1"/>
    </xf>
    <xf numFmtId="0" fontId="27" fillId="0" borderId="0" xfId="0" applyFont="1" applyAlignment="1">
      <alignment horizontal="center" vertical="center"/>
    </xf>
    <xf numFmtId="0" fontId="28" fillId="0" borderId="0" xfId="0" applyFont="1" applyAlignment="1">
      <alignment horizontal="center" vertical="center"/>
    </xf>
    <xf numFmtId="0" fontId="28" fillId="0" borderId="0" xfId="0" applyFont="1" applyAlignment="1">
      <alignment horizontal="left" vertical="center" wrapText="1"/>
    </xf>
    <xf numFmtId="0" fontId="28" fillId="0" borderId="0" xfId="0" applyFont="1" applyAlignment="1">
      <alignment horizontal="left" vertical="distributed" wrapText="1"/>
    </xf>
    <xf numFmtId="0" fontId="13" fillId="0" borderId="0" xfId="6" applyFont="1" applyFill="1" applyAlignment="1">
      <alignment horizontal="left" shrinkToFit="1"/>
    </xf>
    <xf numFmtId="0" fontId="28" fillId="0" borderId="0" xfId="0" applyFont="1" applyBorder="1" applyAlignment="1">
      <alignment horizontal="center" vertical="center"/>
    </xf>
    <xf numFmtId="0" fontId="28" fillId="0" borderId="0" xfId="0" applyFont="1" applyBorder="1" applyAlignment="1">
      <alignment horizontal="left" vertical="center" wrapText="1"/>
    </xf>
    <xf numFmtId="0" fontId="27" fillId="0" borderId="50" xfId="0" applyFont="1" applyBorder="1" applyAlignment="1">
      <alignment horizontal="center" vertical="center"/>
    </xf>
    <xf numFmtId="0" fontId="28" fillId="0" borderId="52" xfId="0" applyFont="1" applyBorder="1" applyAlignment="1">
      <alignment horizontal="center" vertical="center"/>
    </xf>
    <xf numFmtId="0" fontId="28" fillId="0" borderId="0" xfId="0" applyFont="1" applyBorder="1" applyAlignment="1">
      <alignment horizontal="left" vertical="distributed" wrapText="1"/>
    </xf>
    <xf numFmtId="0" fontId="13" fillId="0" borderId="0" xfId="6" applyFont="1" applyFill="1" applyBorder="1" applyAlignment="1">
      <alignment horizontal="left" shrinkToFit="1"/>
    </xf>
    <xf numFmtId="0" fontId="28" fillId="0" borderId="0" xfId="0" applyFont="1" applyAlignment="1">
      <alignment horizontal="left" vertical="center" shrinkToFit="1"/>
    </xf>
    <xf numFmtId="0" fontId="28" fillId="0" borderId="0" xfId="0" applyFont="1" applyAlignment="1">
      <alignment horizontal="left" vertical="justify" wrapText="1"/>
    </xf>
    <xf numFmtId="0" fontId="28" fillId="0" borderId="0" xfId="0" applyFont="1" applyAlignment="1">
      <alignment horizontal="left" vertical="top" wrapText="1"/>
    </xf>
    <xf numFmtId="0" fontId="36" fillId="0" borderId="0" xfId="0" applyFont="1" applyAlignment="1">
      <alignment horizontal="center" vertical="center"/>
    </xf>
    <xf numFmtId="0" fontId="37" fillId="0" borderId="18" xfId="0" applyFont="1" applyBorder="1" applyAlignment="1">
      <alignment horizontal="left" vertical="center"/>
    </xf>
    <xf numFmtId="0" fontId="25" fillId="0" borderId="0" xfId="0" applyFont="1" applyAlignment="1">
      <alignment horizontal="center" vertical="center"/>
    </xf>
    <xf numFmtId="0" fontId="28" fillId="0" borderId="0" xfId="0" applyFont="1" applyAlignment="1">
      <alignment horizontal="right" vertical="center"/>
    </xf>
    <xf numFmtId="0" fontId="28" fillId="0" borderId="0" xfId="0" applyFont="1" applyAlignment="1">
      <alignment horizontal="left" vertical="center"/>
    </xf>
    <xf numFmtId="176" fontId="28" fillId="0" borderId="83" xfId="0" applyNumberFormat="1" applyFont="1" applyBorder="1" applyAlignment="1">
      <alignment horizontal="center" vertical="center"/>
    </xf>
    <xf numFmtId="0" fontId="28" fillId="0" borderId="15" xfId="0" applyFont="1" applyBorder="1" applyAlignment="1">
      <alignment horizontal="center" vertical="center"/>
    </xf>
    <xf numFmtId="0" fontId="28" fillId="0" borderId="18" xfId="0" applyFont="1" applyBorder="1" applyAlignment="1">
      <alignment horizontal="left" vertical="center" indent="1"/>
    </xf>
    <xf numFmtId="0" fontId="28" fillId="0" borderId="0" xfId="0" applyFont="1" applyAlignment="1">
      <alignment horizontal="left" vertical="center" indent="1"/>
    </xf>
    <xf numFmtId="0" fontId="47" fillId="0" borderId="0" xfId="0" applyFont="1" applyAlignment="1">
      <alignment horizontal="left" vertical="center" wrapText="1"/>
    </xf>
    <xf numFmtId="0" fontId="46" fillId="0" borderId="0" xfId="0" applyFont="1" applyAlignment="1">
      <alignment horizontal="left" vertical="center" wrapText="1"/>
    </xf>
    <xf numFmtId="176" fontId="28" fillId="0" borderId="84" xfId="0" applyNumberFormat="1" applyFont="1" applyBorder="1" applyAlignment="1">
      <alignment horizontal="center" vertical="center"/>
    </xf>
    <xf numFmtId="176" fontId="45" fillId="0" borderId="85" xfId="0" applyNumberFormat="1" applyFont="1" applyBorder="1" applyAlignment="1">
      <alignment horizontal="right" vertical="center"/>
    </xf>
    <xf numFmtId="176" fontId="45" fillId="0" borderId="86" xfId="0" applyNumberFormat="1" applyFont="1" applyBorder="1" applyAlignment="1">
      <alignment horizontal="right" vertical="center"/>
    </xf>
    <xf numFmtId="176" fontId="45" fillId="0" borderId="87" xfId="0" applyNumberFormat="1" applyFont="1" applyBorder="1" applyAlignment="1">
      <alignment horizontal="right" vertical="center"/>
    </xf>
    <xf numFmtId="0" fontId="28" fillId="0" borderId="18" xfId="0" applyFont="1" applyBorder="1" applyAlignment="1">
      <alignment horizontal="center" vertical="center"/>
    </xf>
    <xf numFmtId="0" fontId="28" fillId="0" borderId="8" xfId="0" applyFont="1" applyBorder="1" applyAlignment="1">
      <alignment horizontal="distributed" vertical="center" wrapText="1"/>
    </xf>
    <xf numFmtId="0" fontId="28" fillId="0" borderId="9" xfId="0" applyFont="1" applyBorder="1" applyAlignment="1">
      <alignment horizontal="distributed" vertical="center" wrapText="1"/>
    </xf>
    <xf numFmtId="0" fontId="28" fillId="0" borderId="10" xfId="0" applyFont="1" applyBorder="1" applyAlignment="1">
      <alignment horizontal="distributed" vertical="center" wrapText="1"/>
    </xf>
    <xf numFmtId="0" fontId="28" fillId="0" borderId="13" xfId="0" applyFont="1" applyBorder="1" applyAlignment="1">
      <alignment horizontal="distributed" vertical="center" wrapText="1"/>
    </xf>
    <xf numFmtId="0" fontId="28" fillId="0" borderId="1" xfId="0" applyFont="1" applyBorder="1" applyAlignment="1">
      <alignment horizontal="distributed" vertical="center" wrapText="1"/>
    </xf>
    <xf numFmtId="0" fontId="28" fillId="0" borderId="14" xfId="0" applyFont="1" applyBorder="1" applyAlignment="1">
      <alignment horizontal="distributed" vertical="center" wrapText="1"/>
    </xf>
    <xf numFmtId="176" fontId="28" fillId="0" borderId="82" xfId="0" applyNumberFormat="1" applyFont="1" applyBorder="1" applyAlignment="1">
      <alignment horizontal="center" vertical="center"/>
    </xf>
    <xf numFmtId="0" fontId="13" fillId="0" borderId="0" xfId="6" applyFont="1" applyAlignment="1">
      <alignment horizontal="left" vertical="center" indent="1" shrinkToFit="1"/>
    </xf>
    <xf numFmtId="0" fontId="28" fillId="0" borderId="5" xfId="0" applyFont="1" applyBorder="1" applyAlignment="1">
      <alignment horizontal="distributed" vertical="center" wrapText="1"/>
    </xf>
    <xf numFmtId="0" fontId="28" fillId="0" borderId="6" xfId="0" applyFont="1" applyBorder="1" applyAlignment="1">
      <alignment horizontal="distributed" vertical="center" wrapText="1"/>
    </xf>
    <xf numFmtId="0" fontId="28" fillId="0" borderId="7" xfId="0" applyFont="1" applyBorder="1" applyAlignment="1">
      <alignment horizontal="distributed" vertical="center" wrapText="1"/>
    </xf>
    <xf numFmtId="0" fontId="28" fillId="0" borderId="5" xfId="0" applyFont="1" applyBorder="1" applyAlignment="1">
      <alignment horizontal="left" vertical="center" indent="1"/>
    </xf>
    <xf numFmtId="0" fontId="28" fillId="0" borderId="6" xfId="0" applyFont="1" applyBorder="1" applyAlignment="1">
      <alignment horizontal="left" vertical="center" indent="1"/>
    </xf>
    <xf numFmtId="0" fontId="28" fillId="0" borderId="7" xfId="0" applyFont="1" applyBorder="1" applyAlignment="1">
      <alignment horizontal="left" vertical="center" indent="1"/>
    </xf>
    <xf numFmtId="0" fontId="28" fillId="0" borderId="5" xfId="0" applyFont="1" applyBorder="1" applyAlignment="1">
      <alignment horizontal="left" vertical="center" indent="1" shrinkToFit="1"/>
    </xf>
    <xf numFmtId="0" fontId="28" fillId="0" borderId="6" xfId="0" applyFont="1" applyBorder="1" applyAlignment="1">
      <alignment horizontal="left" vertical="center" indent="1" shrinkToFit="1"/>
    </xf>
    <xf numFmtId="0" fontId="28" fillId="0" borderId="7" xfId="0" applyFont="1" applyBorder="1" applyAlignment="1">
      <alignment horizontal="left" vertical="center" indent="1" shrinkToFit="1"/>
    </xf>
    <xf numFmtId="0" fontId="28" fillId="0" borderId="6" xfId="0" applyFont="1" applyBorder="1" applyAlignment="1">
      <alignment horizontal="distributed" vertical="center"/>
    </xf>
    <xf numFmtId="0" fontId="28" fillId="0" borderId="7" xfId="0" applyFont="1" applyBorder="1" applyAlignment="1">
      <alignment horizontal="distributed" vertical="center"/>
    </xf>
    <xf numFmtId="176" fontId="28" fillId="0" borderId="5" xfId="14" applyNumberFormat="1" applyFont="1" applyBorder="1" applyAlignment="1">
      <alignment horizontal="left" vertical="center" indent="1"/>
    </xf>
    <xf numFmtId="176" fontId="28" fillId="0" borderId="6" xfId="14" applyNumberFormat="1" applyFont="1" applyBorder="1" applyAlignment="1">
      <alignment horizontal="left" vertical="center" indent="1"/>
    </xf>
    <xf numFmtId="176" fontId="28" fillId="0" borderId="7" xfId="14" applyNumberFormat="1" applyFont="1" applyBorder="1" applyAlignment="1">
      <alignment horizontal="left" vertical="center" indent="1"/>
    </xf>
    <xf numFmtId="0" fontId="28" fillId="0" borderId="5" xfId="0" applyFont="1" applyBorder="1" applyAlignment="1">
      <alignment horizontal="distributed" vertical="center"/>
    </xf>
    <xf numFmtId="0" fontId="28" fillId="0" borderId="74" xfId="0" applyFont="1" applyBorder="1" applyAlignment="1">
      <alignment horizontal="center" vertical="center"/>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43" fillId="0" borderId="0" xfId="0" applyFont="1" applyAlignment="1">
      <alignment horizontal="center" vertical="center"/>
    </xf>
    <xf numFmtId="38" fontId="5" fillId="0" borderId="18" xfId="9" applyFont="1" applyFill="1" applyBorder="1" applyAlignment="1">
      <alignment horizontal="center" vertical="center"/>
    </xf>
    <xf numFmtId="0" fontId="8" fillId="0" borderId="0" xfId="4" applyFont="1" applyFill="1" applyAlignment="1">
      <alignment vertical="center" wrapText="1"/>
    </xf>
    <xf numFmtId="0" fontId="5" fillId="0" borderId="0" xfId="4" applyFont="1" applyFill="1" applyAlignment="1">
      <alignment horizontal="left" vertical="top" wrapText="1"/>
    </xf>
    <xf numFmtId="0" fontId="8" fillId="0" borderId="0" xfId="4" applyFont="1" applyFill="1" applyAlignment="1">
      <alignment horizontal="center" shrinkToFit="1"/>
    </xf>
    <xf numFmtId="0" fontId="5" fillId="0" borderId="0" xfId="4" applyFont="1" applyFill="1" applyAlignment="1">
      <alignment horizontal="center" vertical="center"/>
    </xf>
    <xf numFmtId="178" fontId="5" fillId="0" borderId="0" xfId="4" applyNumberFormat="1" applyFont="1" applyFill="1" applyAlignment="1">
      <alignment horizontal="center" vertical="center"/>
    </xf>
    <xf numFmtId="0" fontId="5" fillId="0" borderId="0" xfId="4" applyFont="1" applyFill="1" applyAlignment="1">
      <alignment horizontal="left" vertical="center" wrapText="1"/>
    </xf>
    <xf numFmtId="0" fontId="5" fillId="0" borderId="0" xfId="4" applyFont="1" applyFill="1" applyAlignment="1">
      <alignment vertical="center" wrapText="1"/>
    </xf>
    <xf numFmtId="0" fontId="17" fillId="0" borderId="0" xfId="4" applyFont="1" applyFill="1" applyAlignment="1">
      <alignment horizontal="center" vertical="center"/>
    </xf>
    <xf numFmtId="0" fontId="5" fillId="0" borderId="16" xfId="4" applyFont="1" applyFill="1" applyBorder="1" applyAlignment="1">
      <alignment horizontal="center" vertical="center"/>
    </xf>
    <xf numFmtId="0" fontId="8" fillId="0" borderId="5" xfId="4" applyFont="1" applyFill="1" applyBorder="1" applyAlignment="1">
      <alignment vertical="center" wrapText="1"/>
    </xf>
    <xf numFmtId="0" fontId="8" fillId="0" borderId="6" xfId="4" applyFont="1" applyFill="1" applyBorder="1" applyAlignment="1">
      <alignment vertical="center"/>
    </xf>
    <xf numFmtId="0" fontId="8" fillId="0" borderId="6" xfId="4" applyFont="1" applyFill="1" applyBorder="1" applyAlignment="1">
      <alignment horizontal="center" vertical="center"/>
    </xf>
    <xf numFmtId="0" fontId="8" fillId="0" borderId="7" xfId="4" applyFont="1" applyFill="1" applyBorder="1" applyAlignment="1">
      <alignment horizontal="center" vertical="center"/>
    </xf>
    <xf numFmtId="0" fontId="8" fillId="0" borderId="7" xfId="4" applyFont="1" applyFill="1" applyBorder="1" applyAlignment="1">
      <alignment vertical="center"/>
    </xf>
    <xf numFmtId="0" fontId="8" fillId="0" borderId="6" xfId="4" applyFont="1" applyFill="1" applyBorder="1" applyAlignment="1">
      <alignment vertical="center" wrapText="1"/>
    </xf>
    <xf numFmtId="0" fontId="8" fillId="0" borderId="7" xfId="4" applyFont="1" applyFill="1" applyBorder="1" applyAlignment="1">
      <alignment vertical="center" wrapText="1"/>
    </xf>
    <xf numFmtId="0" fontId="8" fillId="0" borderId="5" xfId="4" applyFont="1" applyFill="1" applyBorder="1" applyAlignment="1">
      <alignment vertical="center"/>
    </xf>
    <xf numFmtId="38" fontId="8" fillId="0" borderId="1" xfId="9" applyFont="1" applyFill="1" applyBorder="1" applyAlignment="1">
      <alignment horizontal="center" vertical="center"/>
    </xf>
    <xf numFmtId="38" fontId="8" fillId="0" borderId="14" xfId="9" applyFont="1" applyFill="1" applyBorder="1" applyAlignment="1">
      <alignment horizontal="center" vertical="center"/>
    </xf>
    <xf numFmtId="0" fontId="14" fillId="0" borderId="5" xfId="4" applyFont="1" applyFill="1" applyBorder="1" applyAlignment="1">
      <alignment vertical="center" wrapText="1"/>
    </xf>
    <xf numFmtId="0" fontId="14" fillId="0" borderId="6" xfId="4" applyFont="1" applyFill="1" applyBorder="1" applyAlignment="1">
      <alignment vertical="center"/>
    </xf>
    <xf numFmtId="38" fontId="8" fillId="0" borderId="6" xfId="9" applyFont="1" applyFill="1" applyBorder="1" applyAlignment="1">
      <alignment horizontal="center" vertical="center" shrinkToFit="1"/>
    </xf>
    <xf numFmtId="38" fontId="8" fillId="0" borderId="7" xfId="9" applyFont="1" applyFill="1" applyBorder="1" applyAlignment="1">
      <alignment horizontal="center" vertical="center" shrinkToFit="1"/>
    </xf>
    <xf numFmtId="0" fontId="8" fillId="0" borderId="5" xfId="4" applyFont="1" applyFill="1" applyBorder="1" applyAlignment="1">
      <alignment horizontal="center" vertical="center" shrinkToFit="1"/>
    </xf>
    <xf numFmtId="0" fontId="8" fillId="0" borderId="6" xfId="4" applyFont="1" applyFill="1" applyBorder="1" applyAlignment="1">
      <alignment horizontal="center" vertical="center" shrinkToFit="1"/>
    </xf>
    <xf numFmtId="0" fontId="8" fillId="0" borderId="8" xfId="4" applyFont="1" applyFill="1" applyBorder="1" applyAlignment="1">
      <alignment vertical="center" wrapText="1"/>
    </xf>
    <xf numFmtId="0" fontId="8" fillId="0" borderId="9" xfId="4" applyFont="1" applyFill="1" applyBorder="1" applyAlignment="1">
      <alignment vertical="center" wrapText="1"/>
    </xf>
    <xf numFmtId="0" fontId="8" fillId="0" borderId="11" xfId="4" applyFont="1" applyFill="1" applyBorder="1" applyAlignment="1">
      <alignment vertical="center" wrapText="1"/>
    </xf>
    <xf numFmtId="0" fontId="8" fillId="0" borderId="0" xfId="4" applyFont="1" applyFill="1" applyBorder="1" applyAlignment="1">
      <alignment vertical="center" wrapText="1"/>
    </xf>
    <xf numFmtId="0" fontId="8" fillId="0" borderId="13" xfId="4" applyFont="1" applyFill="1" applyBorder="1" applyAlignment="1">
      <alignment vertical="center" wrapText="1"/>
    </xf>
    <xf numFmtId="0" fontId="8" fillId="0" borderId="1" xfId="4" applyFont="1" applyFill="1" applyBorder="1" applyAlignment="1">
      <alignment vertical="center" wrapText="1"/>
    </xf>
    <xf numFmtId="0" fontId="8" fillId="0" borderId="9" xfId="4" applyFont="1" applyFill="1" applyBorder="1" applyAlignment="1">
      <alignment horizontal="center" vertical="center"/>
    </xf>
    <xf numFmtId="0" fontId="8" fillId="0" borderId="10"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12" xfId="4" applyFont="1" applyFill="1" applyBorder="1" applyAlignment="1">
      <alignment horizontal="center" vertical="center"/>
    </xf>
    <xf numFmtId="0" fontId="8" fillId="0" borderId="1" xfId="4" applyFont="1" applyFill="1" applyBorder="1" applyAlignment="1">
      <alignment horizontal="center" vertical="center"/>
    </xf>
    <xf numFmtId="0" fontId="8" fillId="0" borderId="14" xfId="4" applyFont="1" applyFill="1" applyBorder="1" applyAlignment="1">
      <alignment horizontal="center" vertical="center"/>
    </xf>
    <xf numFmtId="0" fontId="8" fillId="0" borderId="8" xfId="4" applyFont="1" applyFill="1" applyBorder="1" applyAlignment="1">
      <alignment horizontal="center" vertical="center"/>
    </xf>
    <xf numFmtId="0" fontId="8" fillId="0" borderId="11" xfId="4" applyFont="1" applyFill="1" applyBorder="1" applyAlignment="1">
      <alignment horizontal="center" vertical="center"/>
    </xf>
    <xf numFmtId="0" fontId="8" fillId="0" borderId="13" xfId="4" applyFont="1" applyFill="1" applyBorder="1" applyAlignment="1">
      <alignment horizontal="center" vertical="center"/>
    </xf>
    <xf numFmtId="38" fontId="8" fillId="0" borderId="0" xfId="9" applyFont="1" applyFill="1" applyBorder="1" applyAlignment="1">
      <alignment horizontal="center" vertical="center"/>
    </xf>
    <xf numFmtId="38" fontId="8" fillId="0" borderId="12" xfId="9" applyFont="1" applyFill="1" applyBorder="1" applyAlignment="1">
      <alignment horizontal="center" vertical="center"/>
    </xf>
    <xf numFmtId="0" fontId="8" fillId="0" borderId="10" xfId="4" applyFont="1" applyFill="1" applyBorder="1" applyAlignment="1">
      <alignment vertical="center" wrapText="1"/>
    </xf>
    <xf numFmtId="0" fontId="8" fillId="0" borderId="12" xfId="4" applyFont="1" applyFill="1" applyBorder="1" applyAlignment="1">
      <alignment vertical="center" wrapText="1"/>
    </xf>
    <xf numFmtId="0" fontId="8" fillId="0" borderId="14" xfId="4" applyFont="1" applyFill="1" applyBorder="1" applyAlignment="1">
      <alignment vertical="center" wrapText="1"/>
    </xf>
    <xf numFmtId="0" fontId="15" fillId="0" borderId="11" xfId="4" applyFont="1" applyFill="1" applyBorder="1" applyAlignment="1">
      <alignment vertical="center" wrapText="1"/>
    </xf>
    <xf numFmtId="0" fontId="15" fillId="0" borderId="0" xfId="4" applyFont="1" applyFill="1" applyBorder="1" applyAlignment="1">
      <alignment vertical="center" wrapText="1"/>
    </xf>
    <xf numFmtId="0" fontId="15" fillId="0" borderId="13" xfId="4" applyFont="1" applyFill="1" applyBorder="1" applyAlignment="1">
      <alignment vertical="center" wrapText="1"/>
    </xf>
    <xf numFmtId="0" fontId="15" fillId="0" borderId="1" xfId="4" applyFont="1" applyFill="1" applyBorder="1" applyAlignment="1">
      <alignment vertical="center" wrapText="1"/>
    </xf>
    <xf numFmtId="0" fontId="23" fillId="0" borderId="5" xfId="4" applyFont="1" applyFill="1" applyBorder="1" applyAlignment="1">
      <alignment vertical="center" wrapText="1"/>
    </xf>
    <xf numFmtId="0" fontId="23" fillId="0" borderId="6" xfId="4" applyFont="1" applyFill="1" applyBorder="1" applyAlignment="1">
      <alignment vertical="center" wrapText="1"/>
    </xf>
    <xf numFmtId="38" fontId="8" fillId="0" borderId="6" xfId="9" applyFont="1" applyFill="1" applyBorder="1" applyAlignment="1">
      <alignment horizontal="center" vertical="center"/>
    </xf>
    <xf numFmtId="38" fontId="8" fillId="0" borderId="7" xfId="9" applyFont="1" applyFill="1" applyBorder="1" applyAlignment="1">
      <alignment horizontal="center" vertical="center"/>
    </xf>
    <xf numFmtId="0" fontId="8" fillId="0" borderId="5" xfId="4" applyFont="1" applyFill="1" applyBorder="1" applyAlignment="1">
      <alignment horizontal="center" vertical="center"/>
    </xf>
    <xf numFmtId="0" fontId="14" fillId="0" borderId="5" xfId="4" applyFont="1" applyFill="1" applyBorder="1" applyAlignment="1">
      <alignment vertical="center"/>
    </xf>
    <xf numFmtId="0" fontId="5" fillId="0" borderId="5" xfId="4" applyFont="1" applyBorder="1" applyAlignment="1">
      <alignment horizontal="center" vertical="center" wrapText="1"/>
    </xf>
    <xf numFmtId="0" fontId="5" fillId="0" borderId="6" xfId="4" applyFont="1" applyBorder="1" applyAlignment="1">
      <alignment horizontal="center" vertical="center" wrapText="1"/>
    </xf>
    <xf numFmtId="0" fontId="5" fillId="0" borderId="6" xfId="4" applyFont="1" applyBorder="1" applyAlignment="1">
      <alignment horizontal="center" vertical="center"/>
    </xf>
    <xf numFmtId="0" fontId="5" fillId="0" borderId="7" xfId="4" applyFont="1" applyBorder="1" applyAlignment="1">
      <alignment horizontal="center" vertical="center"/>
    </xf>
    <xf numFmtId="38" fontId="5" fillId="0" borderId="6" xfId="9" applyFont="1" applyFill="1" applyBorder="1" applyAlignment="1">
      <alignment vertical="center"/>
    </xf>
    <xf numFmtId="38" fontId="5" fillId="0" borderId="6" xfId="9" applyFont="1" applyFill="1" applyBorder="1" applyAlignment="1">
      <alignment vertical="center" shrinkToFit="1"/>
    </xf>
    <xf numFmtId="38" fontId="5" fillId="0" borderId="7" xfId="9" applyFont="1" applyFill="1" applyBorder="1" applyAlignment="1">
      <alignment vertical="center" shrinkToFit="1"/>
    </xf>
    <xf numFmtId="0" fontId="5" fillId="0" borderId="5" xfId="4" applyFont="1" applyBorder="1" applyAlignment="1">
      <alignment horizontal="center" vertical="center"/>
    </xf>
    <xf numFmtId="38" fontId="5" fillId="0" borderId="7" xfId="9" applyFont="1" applyFill="1" applyBorder="1" applyAlignment="1">
      <alignment vertical="center"/>
    </xf>
    <xf numFmtId="0" fontId="10" fillId="0" borderId="0" xfId="4" applyFont="1" applyAlignment="1">
      <alignment horizontal="center" vertical="center"/>
    </xf>
    <xf numFmtId="0" fontId="5" fillId="0" borderId="19" xfId="4" applyFont="1" applyBorder="1" applyAlignment="1">
      <alignment horizontal="center" vertical="center"/>
    </xf>
    <xf numFmtId="0" fontId="5" fillId="0" borderId="20" xfId="4" applyFont="1" applyBorder="1" applyAlignment="1">
      <alignment horizontal="center" vertical="center"/>
    </xf>
    <xf numFmtId="0" fontId="5" fillId="0" borderId="9" xfId="4" applyFont="1" applyBorder="1" applyAlignment="1">
      <alignment horizontal="center" vertical="center"/>
    </xf>
    <xf numFmtId="0" fontId="5" fillId="0" borderId="10" xfId="4" applyFont="1" applyBorder="1" applyAlignment="1">
      <alignment horizontal="center" vertical="center"/>
    </xf>
    <xf numFmtId="0" fontId="5" fillId="0" borderId="8" xfId="4" applyFont="1" applyBorder="1" applyAlignment="1">
      <alignment horizontal="center" vertical="center"/>
    </xf>
    <xf numFmtId="0" fontId="5" fillId="0" borderId="13" xfId="4" applyFont="1" applyBorder="1" applyAlignment="1">
      <alignment horizontal="center" vertical="center"/>
    </xf>
    <xf numFmtId="0" fontId="5" fillId="0" borderId="1" xfId="4" applyFont="1" applyBorder="1" applyAlignment="1">
      <alignment horizontal="center" vertical="center"/>
    </xf>
    <xf numFmtId="0" fontId="5" fillId="0" borderId="21" xfId="4" applyFont="1" applyBorder="1" applyAlignment="1">
      <alignment horizontal="center" vertical="center"/>
    </xf>
    <xf numFmtId="0" fontId="5" fillId="0" borderId="22" xfId="4" applyFont="1" applyBorder="1" applyAlignment="1">
      <alignment horizontal="center" vertical="center"/>
    </xf>
    <xf numFmtId="0" fontId="4" fillId="0" borderId="0" xfId="2" applyFont="1" applyFill="1" applyAlignment="1">
      <alignment horizontal="center"/>
    </xf>
    <xf numFmtId="0" fontId="4" fillId="0" borderId="0" xfId="2" applyFont="1" applyFill="1" applyAlignment="1">
      <alignment horizontal="center" vertical="center" shrinkToFit="1"/>
    </xf>
    <xf numFmtId="0" fontId="4" fillId="0" borderId="5" xfId="2" applyFont="1" applyFill="1" applyBorder="1" applyAlignment="1">
      <alignment horizontal="center"/>
    </xf>
    <xf numFmtId="0" fontId="4" fillId="0" borderId="6" xfId="2" applyFont="1" applyFill="1" applyBorder="1" applyAlignment="1">
      <alignment horizontal="center"/>
    </xf>
    <xf numFmtId="0" fontId="4" fillId="0" borderId="7" xfId="2" applyFont="1" applyFill="1" applyBorder="1" applyAlignment="1">
      <alignment horizontal="center"/>
    </xf>
    <xf numFmtId="0" fontId="6" fillId="0" borderId="0" xfId="2" applyFont="1" applyFill="1" applyAlignment="1">
      <alignment horizontal="center"/>
    </xf>
    <xf numFmtId="177" fontId="4" fillId="0" borderId="0" xfId="2" applyNumberFormat="1" applyFont="1" applyFill="1" applyAlignment="1">
      <alignment horizontal="center" vertical="center" shrinkToFit="1"/>
    </xf>
    <xf numFmtId="0" fontId="4" fillId="0" borderId="0" xfId="2" applyFont="1" applyFill="1" applyAlignment="1">
      <alignment horizontal="right" vertical="center" shrinkToFit="1"/>
    </xf>
    <xf numFmtId="0" fontId="4" fillId="0" borderId="0" xfId="2" applyFont="1" applyFill="1" applyAlignment="1">
      <alignment vertical="center"/>
    </xf>
    <xf numFmtId="0" fontId="5" fillId="0" borderId="44" xfId="11" applyFont="1" applyFill="1" applyBorder="1" applyAlignment="1">
      <alignment horizontal="center"/>
    </xf>
    <xf numFmtId="0" fontId="5" fillId="0" borderId="46" xfId="11" applyFont="1" applyFill="1" applyBorder="1" applyAlignment="1">
      <alignment horizontal="center"/>
    </xf>
    <xf numFmtId="0" fontId="5" fillId="0" borderId="0" xfId="11" applyFont="1" applyFill="1" applyAlignment="1">
      <alignment vertical="top" wrapText="1"/>
    </xf>
    <xf numFmtId="0" fontId="10" fillId="0" borderId="15" xfId="11" applyFont="1" applyFill="1" applyBorder="1" applyAlignment="1">
      <alignment horizontal="center" vertical="center"/>
    </xf>
    <xf numFmtId="0" fontId="5" fillId="0" borderId="15" xfId="11" applyFont="1" applyFill="1" applyBorder="1" applyAlignment="1">
      <alignment horizontal="center" vertical="center"/>
    </xf>
    <xf numFmtId="0" fontId="28" fillId="0" borderId="0" xfId="0" applyFont="1" applyAlignment="1">
      <alignment vertical="top"/>
    </xf>
  </cellXfs>
  <cellStyles count="15">
    <cellStyle name="桁区切り" xfId="14" builtinId="6"/>
    <cellStyle name="桁区切り 2" xfId="12" xr:uid="{00000000-0005-0000-0000-000001000000}"/>
    <cellStyle name="桁区切り 3" xfId="9" xr:uid="{00000000-0005-0000-0000-000002000000}"/>
    <cellStyle name="桁区切り 4" xfId="8" xr:uid="{00000000-0005-0000-0000-000003000000}"/>
    <cellStyle name="通貨 2" xfId="13" xr:uid="{00000000-0005-0000-0000-000004000000}"/>
    <cellStyle name="通貨 3" xfId="7" xr:uid="{00000000-0005-0000-0000-000005000000}"/>
    <cellStyle name="標準" xfId="0" builtinId="0"/>
    <cellStyle name="標準 2" xfId="1" xr:uid="{00000000-0005-0000-0000-000007000000}"/>
    <cellStyle name="標準 2 2" xfId="11" xr:uid="{00000000-0005-0000-0000-000008000000}"/>
    <cellStyle name="標準 3" xfId="10" xr:uid="{00000000-0005-0000-0000-000009000000}"/>
    <cellStyle name="標準 4" xfId="4" xr:uid="{00000000-0005-0000-0000-00000A000000}"/>
    <cellStyle name="標準 5" xfId="6" xr:uid="{00000000-0005-0000-0000-00000B000000}"/>
    <cellStyle name="標準_005(変更)工程表" xfId="3" xr:uid="{00000000-0005-0000-0000-00000C000000}"/>
    <cellStyle name="標準_006現場代理人等通知書" xfId="2" xr:uid="{00000000-0005-0000-0000-00000D000000}"/>
    <cellStyle name="標準_008現場代理人等変更通知書" xfId="5" xr:uid="{00000000-0005-0000-0000-00000E000000}"/>
  </cellStyles>
  <dxfs count="0"/>
  <tableStyles count="0" defaultTableStyle="TableStyleMedium2" defaultPivotStyle="PivotStyleLight16"/>
  <colors>
    <mruColors>
      <color rgb="FFFFFF99"/>
      <color rgb="FFFFFFCC"/>
      <color rgb="FFFF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20053</xdr:colOff>
      <xdr:row>0</xdr:row>
      <xdr:rowOff>80210</xdr:rowOff>
    </xdr:from>
    <xdr:ext cx="1661993" cy="325217"/>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275974" y="80210"/>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0</xdr:colOff>
      <xdr:row>54</xdr:row>
      <xdr:rowOff>0</xdr:rowOff>
    </xdr:from>
    <xdr:to>
      <xdr:col>12</xdr:col>
      <xdr:colOff>0</xdr:colOff>
      <xdr:row>56</xdr:row>
      <xdr:rowOff>0</xdr:rowOff>
    </xdr:to>
    <xdr:cxnSp macro="">
      <xdr:nvCxnSpPr>
        <xdr:cNvPr id="2" name="直線コネクタ 1">
          <a:extLst>
            <a:ext uri="{FF2B5EF4-FFF2-40B4-BE49-F238E27FC236}">
              <a16:creationId xmlns:a16="http://schemas.microsoft.com/office/drawing/2014/main" id="{0D72448D-C807-474C-9CB4-55D4F51F5D9A}"/>
            </a:ext>
          </a:extLst>
        </xdr:cNvPr>
        <xdr:cNvCxnSpPr/>
      </xdr:nvCxnSpPr>
      <xdr:spPr>
        <a:xfrm>
          <a:off x="2276475" y="14611350"/>
          <a:ext cx="0" cy="771525"/>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54</xdr:row>
      <xdr:rowOff>9525</xdr:rowOff>
    </xdr:from>
    <xdr:to>
      <xdr:col>14</xdr:col>
      <xdr:colOff>0</xdr:colOff>
      <xdr:row>56</xdr:row>
      <xdr:rowOff>9525</xdr:rowOff>
    </xdr:to>
    <xdr:cxnSp macro="">
      <xdr:nvCxnSpPr>
        <xdr:cNvPr id="3" name="直線コネクタ 2">
          <a:extLst>
            <a:ext uri="{FF2B5EF4-FFF2-40B4-BE49-F238E27FC236}">
              <a16:creationId xmlns:a16="http://schemas.microsoft.com/office/drawing/2014/main" id="{3EB9A8D4-BFAE-4A78-8EEF-09E2C37AFFBB}"/>
            </a:ext>
          </a:extLst>
        </xdr:cNvPr>
        <xdr:cNvCxnSpPr/>
      </xdr:nvCxnSpPr>
      <xdr:spPr>
        <a:xfrm>
          <a:off x="2790825" y="14620875"/>
          <a:ext cx="0" cy="771525"/>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54</xdr:row>
      <xdr:rowOff>0</xdr:rowOff>
    </xdr:from>
    <xdr:to>
      <xdr:col>16</xdr:col>
      <xdr:colOff>0</xdr:colOff>
      <xdr:row>56</xdr:row>
      <xdr:rowOff>0</xdr:rowOff>
    </xdr:to>
    <xdr:cxnSp macro="">
      <xdr:nvCxnSpPr>
        <xdr:cNvPr id="4" name="直線コネクタ 3">
          <a:extLst>
            <a:ext uri="{FF2B5EF4-FFF2-40B4-BE49-F238E27FC236}">
              <a16:creationId xmlns:a16="http://schemas.microsoft.com/office/drawing/2014/main" id="{A2530071-CCF3-4E08-9ACF-D22D0CA11FAD}"/>
            </a:ext>
          </a:extLst>
        </xdr:cNvPr>
        <xdr:cNvCxnSpPr/>
      </xdr:nvCxnSpPr>
      <xdr:spPr>
        <a:xfrm>
          <a:off x="3305175" y="14611350"/>
          <a:ext cx="0" cy="771525"/>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54</xdr:row>
      <xdr:rowOff>0</xdr:rowOff>
    </xdr:from>
    <xdr:to>
      <xdr:col>18</xdr:col>
      <xdr:colOff>0</xdr:colOff>
      <xdr:row>56</xdr:row>
      <xdr:rowOff>0</xdr:rowOff>
    </xdr:to>
    <xdr:cxnSp macro="">
      <xdr:nvCxnSpPr>
        <xdr:cNvPr id="5" name="直線コネクタ 4">
          <a:extLst>
            <a:ext uri="{FF2B5EF4-FFF2-40B4-BE49-F238E27FC236}">
              <a16:creationId xmlns:a16="http://schemas.microsoft.com/office/drawing/2014/main" id="{61FD0173-F374-4713-85D9-7C020375B52C}"/>
            </a:ext>
          </a:extLst>
        </xdr:cNvPr>
        <xdr:cNvCxnSpPr/>
      </xdr:nvCxnSpPr>
      <xdr:spPr>
        <a:xfrm>
          <a:off x="3819525" y="14611350"/>
          <a:ext cx="0" cy="771525"/>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54</xdr:row>
      <xdr:rowOff>9525</xdr:rowOff>
    </xdr:from>
    <xdr:to>
      <xdr:col>20</xdr:col>
      <xdr:colOff>0</xdr:colOff>
      <xdr:row>56</xdr:row>
      <xdr:rowOff>9525</xdr:rowOff>
    </xdr:to>
    <xdr:cxnSp macro="">
      <xdr:nvCxnSpPr>
        <xdr:cNvPr id="6" name="直線コネクタ 5">
          <a:extLst>
            <a:ext uri="{FF2B5EF4-FFF2-40B4-BE49-F238E27FC236}">
              <a16:creationId xmlns:a16="http://schemas.microsoft.com/office/drawing/2014/main" id="{8A2DEBE1-EDD0-4CA1-8B21-3DB360377E34}"/>
            </a:ext>
          </a:extLst>
        </xdr:cNvPr>
        <xdr:cNvCxnSpPr/>
      </xdr:nvCxnSpPr>
      <xdr:spPr>
        <a:xfrm>
          <a:off x="4333875" y="14620875"/>
          <a:ext cx="0" cy="771525"/>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54</xdr:row>
      <xdr:rowOff>9525</xdr:rowOff>
    </xdr:from>
    <xdr:to>
      <xdr:col>22</xdr:col>
      <xdr:colOff>0</xdr:colOff>
      <xdr:row>56</xdr:row>
      <xdr:rowOff>9525</xdr:rowOff>
    </xdr:to>
    <xdr:cxnSp macro="">
      <xdr:nvCxnSpPr>
        <xdr:cNvPr id="7" name="直線コネクタ 6">
          <a:extLst>
            <a:ext uri="{FF2B5EF4-FFF2-40B4-BE49-F238E27FC236}">
              <a16:creationId xmlns:a16="http://schemas.microsoft.com/office/drawing/2014/main" id="{02DC39B7-16B6-411B-9A0C-165E6FD1C95F}"/>
            </a:ext>
          </a:extLst>
        </xdr:cNvPr>
        <xdr:cNvCxnSpPr/>
      </xdr:nvCxnSpPr>
      <xdr:spPr>
        <a:xfrm>
          <a:off x="4848225" y="14620875"/>
          <a:ext cx="0" cy="771525"/>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54</xdr:row>
      <xdr:rowOff>9525</xdr:rowOff>
    </xdr:from>
    <xdr:to>
      <xdr:col>24</xdr:col>
      <xdr:colOff>0</xdr:colOff>
      <xdr:row>56</xdr:row>
      <xdr:rowOff>9525</xdr:rowOff>
    </xdr:to>
    <xdr:cxnSp macro="">
      <xdr:nvCxnSpPr>
        <xdr:cNvPr id="8" name="直線コネクタ 7">
          <a:extLst>
            <a:ext uri="{FF2B5EF4-FFF2-40B4-BE49-F238E27FC236}">
              <a16:creationId xmlns:a16="http://schemas.microsoft.com/office/drawing/2014/main" id="{FE9266D5-3952-4C1B-8D05-A403427377D4}"/>
            </a:ext>
          </a:extLst>
        </xdr:cNvPr>
        <xdr:cNvCxnSpPr/>
      </xdr:nvCxnSpPr>
      <xdr:spPr>
        <a:xfrm>
          <a:off x="5362575" y="14620875"/>
          <a:ext cx="0" cy="771525"/>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54</xdr:row>
      <xdr:rowOff>0</xdr:rowOff>
    </xdr:from>
    <xdr:to>
      <xdr:col>26</xdr:col>
      <xdr:colOff>0</xdr:colOff>
      <xdr:row>56</xdr:row>
      <xdr:rowOff>0</xdr:rowOff>
    </xdr:to>
    <xdr:cxnSp macro="">
      <xdr:nvCxnSpPr>
        <xdr:cNvPr id="9" name="直線コネクタ 8">
          <a:extLst>
            <a:ext uri="{FF2B5EF4-FFF2-40B4-BE49-F238E27FC236}">
              <a16:creationId xmlns:a16="http://schemas.microsoft.com/office/drawing/2014/main" id="{B9070236-6ACE-4A1D-91D4-CD7D111FA8EB}"/>
            </a:ext>
          </a:extLst>
        </xdr:cNvPr>
        <xdr:cNvCxnSpPr/>
      </xdr:nvCxnSpPr>
      <xdr:spPr>
        <a:xfrm>
          <a:off x="5876925" y="14611350"/>
          <a:ext cx="0" cy="771525"/>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54</xdr:row>
      <xdr:rowOff>0</xdr:rowOff>
    </xdr:from>
    <xdr:to>
      <xdr:col>28</xdr:col>
      <xdr:colOff>9525</xdr:colOff>
      <xdr:row>56</xdr:row>
      <xdr:rowOff>0</xdr:rowOff>
    </xdr:to>
    <xdr:cxnSp macro="">
      <xdr:nvCxnSpPr>
        <xdr:cNvPr id="10" name="直線コネクタ 9">
          <a:extLst>
            <a:ext uri="{FF2B5EF4-FFF2-40B4-BE49-F238E27FC236}">
              <a16:creationId xmlns:a16="http://schemas.microsoft.com/office/drawing/2014/main" id="{D7F8DC4D-E035-4EAE-B662-E1CF0987C20B}"/>
            </a:ext>
          </a:extLst>
        </xdr:cNvPr>
        <xdr:cNvCxnSpPr/>
      </xdr:nvCxnSpPr>
      <xdr:spPr>
        <a:xfrm>
          <a:off x="6400800" y="14611350"/>
          <a:ext cx="0" cy="771525"/>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105704</xdr:colOff>
      <xdr:row>3</xdr:row>
      <xdr:rowOff>59240</xdr:rowOff>
    </xdr:from>
    <xdr:to>
      <xdr:col>42</xdr:col>
      <xdr:colOff>420029</xdr:colOff>
      <xdr:row>8</xdr:row>
      <xdr:rowOff>174237</xdr:rowOff>
    </xdr:to>
    <xdr:sp macro="" textlink="">
      <xdr:nvSpPr>
        <xdr:cNvPr id="11" name="AutoShape 36">
          <a:extLst>
            <a:ext uri="{FF2B5EF4-FFF2-40B4-BE49-F238E27FC236}">
              <a16:creationId xmlns:a16="http://schemas.microsoft.com/office/drawing/2014/main" id="{8AEC2BED-5333-4302-BE30-E91EE14EED1E}"/>
            </a:ext>
          </a:extLst>
        </xdr:cNvPr>
        <xdr:cNvSpPr>
          <a:spLocks noChangeArrowheads="1"/>
        </xdr:cNvSpPr>
      </xdr:nvSpPr>
      <xdr:spPr bwMode="auto">
        <a:xfrm>
          <a:off x="7230404" y="954590"/>
          <a:ext cx="7172325" cy="1019872"/>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19050">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36576" tIns="22860" rIns="36576" bIns="22860" anchor="ctr" upright="1"/>
        <a:lstStyle/>
        <a:p>
          <a:pPr algn="just" rtl="0">
            <a:lnSpc>
              <a:spcPts val="1600"/>
            </a:lnSpc>
            <a:defRPr sz="1000"/>
          </a:pPr>
          <a:r>
            <a:rPr lang="ja-JP" altLang="en-US" sz="1400" b="0" i="0" u="none" strike="noStrike" baseline="0">
              <a:solidFill>
                <a:srgbClr val="000000"/>
              </a:solidFill>
              <a:latin typeface="ＭＳ Ｐゴシック"/>
              <a:ea typeface="ＭＳ Ｐゴシック"/>
            </a:rPr>
            <a:t>　　契約保証金を納付される場合には、下記のとおり納入通知書に必要事項を記載し、指定の納入場所（納入通知書下部に表記してある金融機関等）で納付後、「契約保証金納付通知書」及び「契約保証金還付請求書」に領収書の写しを添付し、契約書とともに契約検査課にご提出ください。工事しゅん工又は業務完了を確認した後、口座振込によりお返しいたします。</a:t>
          </a:r>
        </a:p>
      </xdr:txBody>
    </xdr:sp>
    <xdr:clientData/>
  </xdr:twoCellAnchor>
  <xdr:twoCellAnchor editAs="oneCell">
    <xdr:from>
      <xdr:col>31</xdr:col>
      <xdr:colOff>162622</xdr:colOff>
      <xdr:row>9</xdr:row>
      <xdr:rowOff>127776</xdr:rowOff>
    </xdr:from>
    <xdr:to>
      <xdr:col>42</xdr:col>
      <xdr:colOff>433969</xdr:colOff>
      <xdr:row>16</xdr:row>
      <xdr:rowOff>406701</xdr:rowOff>
    </xdr:to>
    <xdr:pic>
      <xdr:nvPicPr>
        <xdr:cNvPr id="12" name="Picture 38">
          <a:extLst>
            <a:ext uri="{FF2B5EF4-FFF2-40B4-BE49-F238E27FC236}">
              <a16:creationId xmlns:a16="http://schemas.microsoft.com/office/drawing/2014/main" id="{8E4A0B8D-5F72-4DE2-9C2D-E5327F4A9C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50533"/>
        <a:stretch>
          <a:fillRect/>
        </a:stretch>
      </xdr:blipFill>
      <xdr:spPr bwMode="auto">
        <a:xfrm>
          <a:off x="7287322" y="2099451"/>
          <a:ext cx="7129347" cy="248347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34</xdr:col>
      <xdr:colOff>597571</xdr:colOff>
      <xdr:row>11</xdr:row>
      <xdr:rowOff>13681</xdr:rowOff>
    </xdr:from>
    <xdr:to>
      <xdr:col>36</xdr:col>
      <xdr:colOff>465150</xdr:colOff>
      <xdr:row>12</xdr:row>
      <xdr:rowOff>161434</xdr:rowOff>
    </xdr:to>
    <xdr:sp macro="" textlink="">
      <xdr:nvSpPr>
        <xdr:cNvPr id="13" name="AutoShape 11">
          <a:extLst>
            <a:ext uri="{FF2B5EF4-FFF2-40B4-BE49-F238E27FC236}">
              <a16:creationId xmlns:a16="http://schemas.microsoft.com/office/drawing/2014/main" id="{CD61A8C6-5922-48F1-9FD0-55057F878773}"/>
            </a:ext>
          </a:extLst>
        </xdr:cNvPr>
        <xdr:cNvSpPr>
          <a:spLocks noChangeArrowheads="1"/>
        </xdr:cNvSpPr>
      </xdr:nvSpPr>
      <xdr:spPr bwMode="auto">
        <a:xfrm>
          <a:off x="9093871" y="2328256"/>
          <a:ext cx="1239179" cy="443028"/>
        </a:xfrm>
        <a:prstGeom prst="roundRect">
          <a:avLst>
            <a:gd name="adj"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郵便番号・住所・商号又は名称</a:t>
          </a:r>
        </a:p>
      </xdr:txBody>
    </xdr:sp>
    <xdr:clientData/>
  </xdr:twoCellAnchor>
  <xdr:twoCellAnchor>
    <xdr:from>
      <xdr:col>31</xdr:col>
      <xdr:colOff>615639</xdr:colOff>
      <xdr:row>13</xdr:row>
      <xdr:rowOff>46465</xdr:rowOff>
    </xdr:from>
    <xdr:to>
      <xdr:col>35</xdr:col>
      <xdr:colOff>340808</xdr:colOff>
      <xdr:row>14</xdr:row>
      <xdr:rowOff>310377</xdr:rowOff>
    </xdr:to>
    <xdr:sp macro="" textlink="">
      <xdr:nvSpPr>
        <xdr:cNvPr id="14" name="Oval 3">
          <a:extLst>
            <a:ext uri="{FF2B5EF4-FFF2-40B4-BE49-F238E27FC236}">
              <a16:creationId xmlns:a16="http://schemas.microsoft.com/office/drawing/2014/main" id="{0EA8A78E-71E4-4477-9879-D6704E469F32}"/>
            </a:ext>
          </a:extLst>
        </xdr:cNvPr>
        <xdr:cNvSpPr>
          <a:spLocks noChangeArrowheads="1"/>
        </xdr:cNvSpPr>
      </xdr:nvSpPr>
      <xdr:spPr bwMode="auto">
        <a:xfrm>
          <a:off x="7740339" y="2837290"/>
          <a:ext cx="1782569" cy="435362"/>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139389</xdr:colOff>
      <xdr:row>11</xdr:row>
      <xdr:rowOff>278781</xdr:rowOff>
    </xdr:from>
    <xdr:to>
      <xdr:col>38</xdr:col>
      <xdr:colOff>330354</xdr:colOff>
      <xdr:row>13</xdr:row>
      <xdr:rowOff>69231</xdr:rowOff>
    </xdr:to>
    <xdr:sp macro="" textlink="">
      <xdr:nvSpPr>
        <xdr:cNvPr id="15" name="Oval 4">
          <a:extLst>
            <a:ext uri="{FF2B5EF4-FFF2-40B4-BE49-F238E27FC236}">
              <a16:creationId xmlns:a16="http://schemas.microsoft.com/office/drawing/2014/main" id="{E2CFF54D-445C-4AEB-BB59-FB7C86FEEFA7}"/>
            </a:ext>
          </a:extLst>
        </xdr:cNvPr>
        <xdr:cNvSpPr>
          <a:spLocks noChangeArrowheads="1"/>
        </xdr:cNvSpPr>
      </xdr:nvSpPr>
      <xdr:spPr bwMode="auto">
        <a:xfrm>
          <a:off x="10693089" y="2593356"/>
          <a:ext cx="876765" cy="26670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290397</xdr:colOff>
      <xdr:row>14</xdr:row>
      <xdr:rowOff>476250</xdr:rowOff>
    </xdr:from>
    <xdr:to>
      <xdr:col>41</xdr:col>
      <xdr:colOff>272276</xdr:colOff>
      <xdr:row>15</xdr:row>
      <xdr:rowOff>226741</xdr:rowOff>
    </xdr:to>
    <xdr:sp macro="" textlink="">
      <xdr:nvSpPr>
        <xdr:cNvPr id="16" name="Oval 5">
          <a:extLst>
            <a:ext uri="{FF2B5EF4-FFF2-40B4-BE49-F238E27FC236}">
              <a16:creationId xmlns:a16="http://schemas.microsoft.com/office/drawing/2014/main" id="{CBFF5357-55E4-4BEA-BACB-CCDE34CD5079}"/>
            </a:ext>
          </a:extLst>
        </xdr:cNvPr>
        <xdr:cNvSpPr>
          <a:spLocks noChangeArrowheads="1"/>
        </xdr:cNvSpPr>
      </xdr:nvSpPr>
      <xdr:spPr bwMode="auto">
        <a:xfrm>
          <a:off x="12215697" y="3438525"/>
          <a:ext cx="1353479" cy="341041"/>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311536</xdr:colOff>
      <xdr:row>12</xdr:row>
      <xdr:rowOff>0</xdr:rowOff>
    </xdr:from>
    <xdr:to>
      <xdr:col>34</xdr:col>
      <xdr:colOff>569408</xdr:colOff>
      <xdr:row>13</xdr:row>
      <xdr:rowOff>23232</xdr:rowOff>
    </xdr:to>
    <xdr:sp macro="" textlink="">
      <xdr:nvSpPr>
        <xdr:cNvPr id="17" name="Line 22">
          <a:extLst>
            <a:ext uri="{FF2B5EF4-FFF2-40B4-BE49-F238E27FC236}">
              <a16:creationId xmlns:a16="http://schemas.microsoft.com/office/drawing/2014/main" id="{D8932151-3174-44DD-B808-AFCEE1438B8B}"/>
            </a:ext>
          </a:extLst>
        </xdr:cNvPr>
        <xdr:cNvSpPr>
          <a:spLocks noChangeShapeType="1"/>
        </xdr:cNvSpPr>
      </xdr:nvSpPr>
      <xdr:spPr bwMode="auto">
        <a:xfrm flipH="1">
          <a:off x="8807836" y="2609850"/>
          <a:ext cx="257872" cy="204207"/>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455083</xdr:colOff>
      <xdr:row>11</xdr:row>
      <xdr:rowOff>254000</xdr:rowOff>
    </xdr:from>
    <xdr:to>
      <xdr:col>37</xdr:col>
      <xdr:colOff>139390</xdr:colOff>
      <xdr:row>12</xdr:row>
      <xdr:rowOff>69695</xdr:rowOff>
    </xdr:to>
    <xdr:sp macro="" textlink="">
      <xdr:nvSpPr>
        <xdr:cNvPr id="18" name="Line 21">
          <a:extLst>
            <a:ext uri="{FF2B5EF4-FFF2-40B4-BE49-F238E27FC236}">
              <a16:creationId xmlns:a16="http://schemas.microsoft.com/office/drawing/2014/main" id="{A18D4C24-F0E2-40A3-92BA-EB4D9A6FE4EB}"/>
            </a:ext>
          </a:extLst>
        </xdr:cNvPr>
        <xdr:cNvSpPr>
          <a:spLocks noChangeShapeType="1"/>
        </xdr:cNvSpPr>
      </xdr:nvSpPr>
      <xdr:spPr bwMode="auto">
        <a:xfrm>
          <a:off x="10322983" y="2568575"/>
          <a:ext cx="370107" cy="11097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338667</xdr:colOff>
      <xdr:row>12</xdr:row>
      <xdr:rowOff>169333</xdr:rowOff>
    </xdr:from>
    <xdr:to>
      <xdr:col>39</xdr:col>
      <xdr:colOff>371709</xdr:colOff>
      <xdr:row>14</xdr:row>
      <xdr:rowOff>557560</xdr:rowOff>
    </xdr:to>
    <xdr:sp macro="" textlink="">
      <xdr:nvSpPr>
        <xdr:cNvPr id="19" name="Line 12">
          <a:extLst>
            <a:ext uri="{FF2B5EF4-FFF2-40B4-BE49-F238E27FC236}">
              <a16:creationId xmlns:a16="http://schemas.microsoft.com/office/drawing/2014/main" id="{1EDD4AAC-2E05-41B6-A685-104C367943B3}"/>
            </a:ext>
          </a:extLst>
        </xdr:cNvPr>
        <xdr:cNvSpPr>
          <a:spLocks noChangeShapeType="1"/>
        </xdr:cNvSpPr>
      </xdr:nvSpPr>
      <xdr:spPr bwMode="auto">
        <a:xfrm>
          <a:off x="10206567" y="2779183"/>
          <a:ext cx="2090442" cy="740652"/>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39</xdr:col>
      <xdr:colOff>554755</xdr:colOff>
      <xdr:row>9</xdr:row>
      <xdr:rowOff>127107</xdr:rowOff>
    </xdr:from>
    <xdr:to>
      <xdr:col>42</xdr:col>
      <xdr:colOff>451374</xdr:colOff>
      <xdr:row>12</xdr:row>
      <xdr:rowOff>31160</xdr:rowOff>
    </xdr:to>
    <xdr:sp macro="" textlink="">
      <xdr:nvSpPr>
        <xdr:cNvPr id="20" name="AutoShape 20">
          <a:extLst>
            <a:ext uri="{FF2B5EF4-FFF2-40B4-BE49-F238E27FC236}">
              <a16:creationId xmlns:a16="http://schemas.microsoft.com/office/drawing/2014/main" id="{B6567B4C-0965-4214-8387-8D5B08BC9A30}"/>
            </a:ext>
          </a:extLst>
        </xdr:cNvPr>
        <xdr:cNvSpPr>
          <a:spLocks noChangeArrowheads="1"/>
        </xdr:cNvSpPr>
      </xdr:nvSpPr>
      <xdr:spPr bwMode="auto">
        <a:xfrm>
          <a:off x="12480055" y="2098782"/>
          <a:ext cx="1954019" cy="542228"/>
        </a:xfrm>
        <a:prstGeom prst="wedgeEllipseCallout">
          <a:avLst>
            <a:gd name="adj1" fmla="val -11284"/>
            <a:gd name="adj2" fmla="val 118419"/>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・￥は書かないこと</a:t>
          </a:r>
        </a:p>
        <a:p>
          <a:pPr algn="l" rtl="0">
            <a:lnSpc>
              <a:spcPts val="900"/>
            </a:lnSpc>
            <a:defRPr sz="1000"/>
          </a:pPr>
          <a:r>
            <a:rPr lang="ja-JP" altLang="en-US" sz="900" b="0" i="0" u="none" strike="noStrike" baseline="0">
              <a:solidFill>
                <a:srgbClr val="000000"/>
              </a:solidFill>
              <a:latin typeface="ＭＳ Ｐゴシック"/>
              <a:ea typeface="ＭＳ Ｐゴシック"/>
            </a:rPr>
            <a:t>・枠からはみ出さないこと</a:t>
          </a:r>
        </a:p>
      </xdr:txBody>
    </xdr:sp>
    <xdr:clientData/>
  </xdr:twoCellAnchor>
  <xdr:twoCellAnchor>
    <xdr:from>
      <xdr:col>40</xdr:col>
      <xdr:colOff>243933</xdr:colOff>
      <xdr:row>14</xdr:row>
      <xdr:rowOff>92928</xdr:rowOff>
    </xdr:from>
    <xdr:to>
      <xdr:col>42</xdr:col>
      <xdr:colOff>244863</xdr:colOff>
      <xdr:row>14</xdr:row>
      <xdr:rowOff>359628</xdr:rowOff>
    </xdr:to>
    <xdr:sp macro="" textlink="">
      <xdr:nvSpPr>
        <xdr:cNvPr id="21" name="Oval 8">
          <a:extLst>
            <a:ext uri="{FF2B5EF4-FFF2-40B4-BE49-F238E27FC236}">
              <a16:creationId xmlns:a16="http://schemas.microsoft.com/office/drawing/2014/main" id="{9342A77B-639B-483A-8EEE-A2A70353E105}"/>
            </a:ext>
          </a:extLst>
        </xdr:cNvPr>
        <xdr:cNvSpPr>
          <a:spLocks noChangeArrowheads="1"/>
        </xdr:cNvSpPr>
      </xdr:nvSpPr>
      <xdr:spPr bwMode="auto">
        <a:xfrm>
          <a:off x="12855033" y="3055203"/>
          <a:ext cx="1372530" cy="26670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429786</xdr:colOff>
      <xdr:row>15</xdr:row>
      <xdr:rowOff>255550</xdr:rowOff>
    </xdr:from>
    <xdr:to>
      <xdr:col>35</xdr:col>
      <xdr:colOff>354515</xdr:colOff>
      <xdr:row>15</xdr:row>
      <xdr:rowOff>436525</xdr:rowOff>
    </xdr:to>
    <xdr:sp macro="" textlink="">
      <xdr:nvSpPr>
        <xdr:cNvPr id="22" name="Oval 6">
          <a:extLst>
            <a:ext uri="{FF2B5EF4-FFF2-40B4-BE49-F238E27FC236}">
              <a16:creationId xmlns:a16="http://schemas.microsoft.com/office/drawing/2014/main" id="{81EE7D61-5823-4DB5-BFD3-BF48A1750BEB}"/>
            </a:ext>
          </a:extLst>
        </xdr:cNvPr>
        <xdr:cNvSpPr>
          <a:spLocks noChangeArrowheads="1"/>
        </xdr:cNvSpPr>
      </xdr:nvSpPr>
      <xdr:spPr bwMode="auto">
        <a:xfrm>
          <a:off x="8240286" y="3808375"/>
          <a:ext cx="1296329" cy="180975"/>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278780</xdr:colOff>
      <xdr:row>15</xdr:row>
      <xdr:rowOff>23233</xdr:rowOff>
    </xdr:from>
    <xdr:to>
      <xdr:col>38</xdr:col>
      <xdr:colOff>183995</xdr:colOff>
      <xdr:row>15</xdr:row>
      <xdr:rowOff>175633</xdr:rowOff>
    </xdr:to>
    <xdr:sp macro="" textlink="">
      <xdr:nvSpPr>
        <xdr:cNvPr id="23" name="Oval 7">
          <a:extLst>
            <a:ext uri="{FF2B5EF4-FFF2-40B4-BE49-F238E27FC236}">
              <a16:creationId xmlns:a16="http://schemas.microsoft.com/office/drawing/2014/main" id="{98CB366C-F41C-4CCA-AF3B-3DEFD8008FC8}"/>
            </a:ext>
          </a:extLst>
        </xdr:cNvPr>
        <xdr:cNvSpPr>
          <a:spLocks noChangeArrowheads="1"/>
        </xdr:cNvSpPr>
      </xdr:nvSpPr>
      <xdr:spPr bwMode="auto">
        <a:xfrm>
          <a:off x="10832480" y="3576058"/>
          <a:ext cx="591015" cy="15240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220702</xdr:colOff>
      <xdr:row>16</xdr:row>
      <xdr:rowOff>441404</xdr:rowOff>
    </xdr:from>
    <xdr:to>
      <xdr:col>39</xdr:col>
      <xdr:colOff>478807</xdr:colOff>
      <xdr:row>17</xdr:row>
      <xdr:rowOff>287145</xdr:rowOff>
    </xdr:to>
    <xdr:sp macro="" textlink="">
      <xdr:nvSpPr>
        <xdr:cNvPr id="24" name="AutoShape 16">
          <a:extLst>
            <a:ext uri="{FF2B5EF4-FFF2-40B4-BE49-F238E27FC236}">
              <a16:creationId xmlns:a16="http://schemas.microsoft.com/office/drawing/2014/main" id="{9069F532-6D76-4500-9E33-F60E5FB7B263}"/>
            </a:ext>
          </a:extLst>
        </xdr:cNvPr>
        <xdr:cNvSpPr>
          <a:spLocks noChangeArrowheads="1"/>
        </xdr:cNvSpPr>
      </xdr:nvSpPr>
      <xdr:spPr bwMode="auto">
        <a:xfrm>
          <a:off x="10774402" y="4584779"/>
          <a:ext cx="1629705" cy="436291"/>
        </a:xfrm>
        <a:prstGeom prst="roundRect">
          <a:avLst>
            <a:gd name="adj"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契約保証金の額</a:t>
          </a:r>
        </a:p>
        <a:p>
          <a:pPr algn="ctr" rtl="0">
            <a:lnSpc>
              <a:spcPts val="1200"/>
            </a:lnSpc>
            <a:defRPr sz="1000"/>
          </a:pPr>
          <a:r>
            <a:rPr lang="ja-JP" altLang="en-US" sz="1100" b="0" i="0" u="none" strike="noStrike" baseline="0">
              <a:solidFill>
                <a:srgbClr val="000000"/>
              </a:solidFill>
              <a:latin typeface="ＭＳ Ｐゴシック"/>
              <a:ea typeface="ＭＳ Ｐゴシック"/>
            </a:rPr>
            <a:t>（契約金額の10％以上）</a:t>
          </a:r>
        </a:p>
      </xdr:txBody>
    </xdr:sp>
    <xdr:clientData/>
  </xdr:twoCellAnchor>
  <xdr:twoCellAnchor>
    <xdr:from>
      <xdr:col>39</xdr:col>
      <xdr:colOff>476250</xdr:colOff>
      <xdr:row>14</xdr:row>
      <xdr:rowOff>429787</xdr:rowOff>
    </xdr:from>
    <xdr:to>
      <xdr:col>41</xdr:col>
      <xdr:colOff>522712</xdr:colOff>
      <xdr:row>16</xdr:row>
      <xdr:rowOff>511098</xdr:rowOff>
    </xdr:to>
    <xdr:sp macro="" textlink="">
      <xdr:nvSpPr>
        <xdr:cNvPr id="25" name="Line 17">
          <a:extLst>
            <a:ext uri="{FF2B5EF4-FFF2-40B4-BE49-F238E27FC236}">
              <a16:creationId xmlns:a16="http://schemas.microsoft.com/office/drawing/2014/main" id="{58A16731-423B-4C56-86A0-DF5717BBC25B}"/>
            </a:ext>
          </a:extLst>
        </xdr:cNvPr>
        <xdr:cNvSpPr>
          <a:spLocks noChangeShapeType="1"/>
        </xdr:cNvSpPr>
      </xdr:nvSpPr>
      <xdr:spPr bwMode="auto">
        <a:xfrm flipV="1">
          <a:off x="12401550" y="3392062"/>
          <a:ext cx="1418062" cy="1262411"/>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37</xdr:col>
      <xdr:colOff>580790</xdr:colOff>
      <xdr:row>15</xdr:row>
      <xdr:rowOff>162620</xdr:rowOff>
    </xdr:from>
    <xdr:to>
      <xdr:col>38</xdr:col>
      <xdr:colOff>46462</xdr:colOff>
      <xdr:row>16</xdr:row>
      <xdr:rowOff>441401</xdr:rowOff>
    </xdr:to>
    <xdr:sp macro="" textlink="">
      <xdr:nvSpPr>
        <xdr:cNvPr id="26" name="Line 18">
          <a:extLst>
            <a:ext uri="{FF2B5EF4-FFF2-40B4-BE49-F238E27FC236}">
              <a16:creationId xmlns:a16="http://schemas.microsoft.com/office/drawing/2014/main" id="{D2F1412F-A3D5-417C-8368-009C2677E6C1}"/>
            </a:ext>
          </a:extLst>
        </xdr:cNvPr>
        <xdr:cNvSpPr>
          <a:spLocks noChangeShapeType="1"/>
        </xdr:cNvSpPr>
      </xdr:nvSpPr>
      <xdr:spPr bwMode="auto">
        <a:xfrm flipH="1" flipV="1">
          <a:off x="11134490" y="3715445"/>
          <a:ext cx="151472" cy="869331"/>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313628</xdr:colOff>
      <xdr:row>15</xdr:row>
      <xdr:rowOff>394937</xdr:rowOff>
    </xdr:from>
    <xdr:to>
      <xdr:col>37</xdr:col>
      <xdr:colOff>433917</xdr:colOff>
      <xdr:row>16</xdr:row>
      <xdr:rowOff>423333</xdr:rowOff>
    </xdr:to>
    <xdr:sp macro="" textlink="">
      <xdr:nvSpPr>
        <xdr:cNvPr id="27" name="Line 19">
          <a:extLst>
            <a:ext uri="{FF2B5EF4-FFF2-40B4-BE49-F238E27FC236}">
              <a16:creationId xmlns:a16="http://schemas.microsoft.com/office/drawing/2014/main" id="{00BF16B4-8470-46EA-99D1-C01789F12FBA}"/>
            </a:ext>
          </a:extLst>
        </xdr:cNvPr>
        <xdr:cNvSpPr>
          <a:spLocks noChangeShapeType="1"/>
        </xdr:cNvSpPr>
      </xdr:nvSpPr>
      <xdr:spPr bwMode="auto">
        <a:xfrm flipH="1" flipV="1">
          <a:off x="9495728" y="3947762"/>
          <a:ext cx="1491889" cy="618946"/>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604025</xdr:colOff>
      <xdr:row>15</xdr:row>
      <xdr:rowOff>499482</xdr:rowOff>
    </xdr:from>
    <xdr:to>
      <xdr:col>32</xdr:col>
      <xdr:colOff>92927</xdr:colOff>
      <xdr:row>16</xdr:row>
      <xdr:rowOff>23232</xdr:rowOff>
    </xdr:to>
    <xdr:sp macro="" textlink="">
      <xdr:nvSpPr>
        <xdr:cNvPr id="28" name="正方形/長方形 27">
          <a:extLst>
            <a:ext uri="{FF2B5EF4-FFF2-40B4-BE49-F238E27FC236}">
              <a16:creationId xmlns:a16="http://schemas.microsoft.com/office/drawing/2014/main" id="{E8E21AFD-954B-4050-8064-D71572C59062}"/>
            </a:ext>
          </a:extLst>
        </xdr:cNvPr>
        <xdr:cNvSpPr/>
      </xdr:nvSpPr>
      <xdr:spPr>
        <a:xfrm>
          <a:off x="7728725" y="4052307"/>
          <a:ext cx="174702" cy="11430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139390</xdr:colOff>
      <xdr:row>15</xdr:row>
      <xdr:rowOff>290396</xdr:rowOff>
    </xdr:from>
    <xdr:to>
      <xdr:col>39</xdr:col>
      <xdr:colOff>313627</xdr:colOff>
      <xdr:row>15</xdr:row>
      <xdr:rowOff>406554</xdr:rowOff>
    </xdr:to>
    <xdr:sp macro="" textlink="">
      <xdr:nvSpPr>
        <xdr:cNvPr id="29" name="正方形/長方形 28">
          <a:extLst>
            <a:ext uri="{FF2B5EF4-FFF2-40B4-BE49-F238E27FC236}">
              <a16:creationId xmlns:a16="http://schemas.microsoft.com/office/drawing/2014/main" id="{5CE39025-810C-4617-94F6-08C3C7FA2627}"/>
            </a:ext>
          </a:extLst>
        </xdr:cNvPr>
        <xdr:cNvSpPr/>
      </xdr:nvSpPr>
      <xdr:spPr>
        <a:xfrm>
          <a:off x="12064690" y="3843221"/>
          <a:ext cx="174237" cy="116158"/>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453018</xdr:colOff>
      <xdr:row>16</xdr:row>
      <xdr:rowOff>499482</xdr:rowOff>
    </xdr:from>
    <xdr:to>
      <xdr:col>35</xdr:col>
      <xdr:colOff>377282</xdr:colOff>
      <xdr:row>17</xdr:row>
      <xdr:rowOff>202348</xdr:rowOff>
    </xdr:to>
    <xdr:sp macro="" textlink="">
      <xdr:nvSpPr>
        <xdr:cNvPr id="30" name="AutoShape 13">
          <a:extLst>
            <a:ext uri="{FF2B5EF4-FFF2-40B4-BE49-F238E27FC236}">
              <a16:creationId xmlns:a16="http://schemas.microsoft.com/office/drawing/2014/main" id="{E11C4F43-4E88-47C6-A469-924D52997A73}"/>
            </a:ext>
          </a:extLst>
        </xdr:cNvPr>
        <xdr:cNvSpPr>
          <a:spLocks noChangeArrowheads="1"/>
        </xdr:cNvSpPr>
      </xdr:nvSpPr>
      <xdr:spPr bwMode="auto">
        <a:xfrm>
          <a:off x="8949318" y="4642857"/>
          <a:ext cx="610064" cy="293416"/>
        </a:xfrm>
        <a:prstGeom prst="roundRect">
          <a:avLst>
            <a:gd name="adj"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番号</a:t>
          </a:r>
        </a:p>
      </xdr:txBody>
    </xdr:sp>
    <xdr:clientData/>
  </xdr:twoCellAnchor>
  <xdr:twoCellAnchor>
    <xdr:from>
      <xdr:col>35</xdr:col>
      <xdr:colOff>412750</xdr:colOff>
      <xdr:row>15</xdr:row>
      <xdr:rowOff>375837</xdr:rowOff>
    </xdr:from>
    <xdr:to>
      <xdr:col>39</xdr:col>
      <xdr:colOff>460247</xdr:colOff>
      <xdr:row>16</xdr:row>
      <xdr:rowOff>560917</xdr:rowOff>
    </xdr:to>
    <xdr:sp macro="" textlink="">
      <xdr:nvSpPr>
        <xdr:cNvPr id="31" name="Line 15">
          <a:extLst>
            <a:ext uri="{FF2B5EF4-FFF2-40B4-BE49-F238E27FC236}">
              <a16:creationId xmlns:a16="http://schemas.microsoft.com/office/drawing/2014/main" id="{25856181-74F4-4A24-8355-AE18C9E95539}"/>
            </a:ext>
          </a:extLst>
        </xdr:cNvPr>
        <xdr:cNvSpPr>
          <a:spLocks noChangeShapeType="1"/>
        </xdr:cNvSpPr>
      </xdr:nvSpPr>
      <xdr:spPr bwMode="auto">
        <a:xfrm flipV="1">
          <a:off x="9594850" y="3928662"/>
          <a:ext cx="2790697" cy="77563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534329</xdr:colOff>
      <xdr:row>15</xdr:row>
      <xdr:rowOff>557560</xdr:rowOff>
    </xdr:from>
    <xdr:to>
      <xdr:col>34</xdr:col>
      <xdr:colOff>441402</xdr:colOff>
      <xdr:row>16</xdr:row>
      <xdr:rowOff>487865</xdr:rowOff>
    </xdr:to>
    <xdr:sp macro="" textlink="">
      <xdr:nvSpPr>
        <xdr:cNvPr id="32" name="Line 14">
          <a:extLst>
            <a:ext uri="{FF2B5EF4-FFF2-40B4-BE49-F238E27FC236}">
              <a16:creationId xmlns:a16="http://schemas.microsoft.com/office/drawing/2014/main" id="{A190AABD-38F3-4024-923E-B1C823343605}"/>
            </a:ext>
          </a:extLst>
        </xdr:cNvPr>
        <xdr:cNvSpPr>
          <a:spLocks noChangeShapeType="1"/>
        </xdr:cNvSpPr>
      </xdr:nvSpPr>
      <xdr:spPr bwMode="auto">
        <a:xfrm flipH="1" flipV="1">
          <a:off x="8344829" y="4110385"/>
          <a:ext cx="592873" cy="520855"/>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Dot"/>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10026</xdr:colOff>
      <xdr:row>0</xdr:row>
      <xdr:rowOff>70184</xdr:rowOff>
    </xdr:from>
    <xdr:ext cx="1661993" cy="325217"/>
    <xdr:sp macro="" textlink="">
      <xdr:nvSpPr>
        <xdr:cNvPr id="5" name="テキスト ボックス 4">
          <a:extLst>
            <a:ext uri="{FF2B5EF4-FFF2-40B4-BE49-F238E27FC236}">
              <a16:creationId xmlns:a16="http://schemas.microsoft.com/office/drawing/2014/main" id="{00000000-0008-0000-1600-000005000000}"/>
            </a:ext>
          </a:extLst>
        </xdr:cNvPr>
        <xdr:cNvSpPr txBox="1"/>
      </xdr:nvSpPr>
      <xdr:spPr>
        <a:xfrm>
          <a:off x="2356184" y="70184"/>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40105</xdr:colOff>
      <xdr:row>0</xdr:row>
      <xdr:rowOff>50130</xdr:rowOff>
    </xdr:from>
    <xdr:ext cx="1661993" cy="325217"/>
    <xdr:sp macro="" textlink="">
      <xdr:nvSpPr>
        <xdr:cNvPr id="5" name="テキスト ボックス 4">
          <a:extLst>
            <a:ext uri="{FF2B5EF4-FFF2-40B4-BE49-F238E27FC236}">
              <a16:creationId xmlns:a16="http://schemas.microsoft.com/office/drawing/2014/main" id="{00000000-0008-0000-1700-000005000000}"/>
            </a:ext>
          </a:extLst>
        </xdr:cNvPr>
        <xdr:cNvSpPr txBox="1"/>
      </xdr:nvSpPr>
      <xdr:spPr>
        <a:xfrm>
          <a:off x="2386263" y="50130"/>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40104</xdr:colOff>
      <xdr:row>0</xdr:row>
      <xdr:rowOff>40104</xdr:rowOff>
    </xdr:from>
    <xdr:ext cx="1661993" cy="325217"/>
    <xdr:sp macro="" textlink="">
      <xdr:nvSpPr>
        <xdr:cNvPr id="4" name="テキスト ボックス 3">
          <a:extLst>
            <a:ext uri="{FF2B5EF4-FFF2-40B4-BE49-F238E27FC236}">
              <a16:creationId xmlns:a16="http://schemas.microsoft.com/office/drawing/2014/main" id="{00000000-0008-0000-1800-000004000000}"/>
            </a:ext>
          </a:extLst>
        </xdr:cNvPr>
        <xdr:cNvSpPr txBox="1"/>
      </xdr:nvSpPr>
      <xdr:spPr>
        <a:xfrm>
          <a:off x="2205788" y="40104"/>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9</xdr:col>
      <xdr:colOff>230605</xdr:colOff>
      <xdr:row>3</xdr:row>
      <xdr:rowOff>140372</xdr:rowOff>
    </xdr:from>
    <xdr:ext cx="1661993" cy="325217"/>
    <xdr:sp macro="" textlink="">
      <xdr:nvSpPr>
        <xdr:cNvPr id="4" name="テキスト ボックス 3">
          <a:extLst>
            <a:ext uri="{FF2B5EF4-FFF2-40B4-BE49-F238E27FC236}">
              <a16:creationId xmlns:a16="http://schemas.microsoft.com/office/drawing/2014/main" id="{00000000-0008-0000-1F00-000004000000}"/>
            </a:ext>
          </a:extLst>
        </xdr:cNvPr>
        <xdr:cNvSpPr txBox="1"/>
      </xdr:nvSpPr>
      <xdr:spPr>
        <a:xfrm>
          <a:off x="2757237" y="721898"/>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11</xdr:col>
      <xdr:colOff>1022685</xdr:colOff>
      <xdr:row>0</xdr:row>
      <xdr:rowOff>50131</xdr:rowOff>
    </xdr:from>
    <xdr:ext cx="1661993" cy="325217"/>
    <xdr:sp macro="" textlink="">
      <xdr:nvSpPr>
        <xdr:cNvPr id="4" name="テキスト ボックス 3">
          <a:extLst>
            <a:ext uri="{FF2B5EF4-FFF2-40B4-BE49-F238E27FC236}">
              <a16:creationId xmlns:a16="http://schemas.microsoft.com/office/drawing/2014/main" id="{00000000-0008-0000-2900-000004000000}"/>
            </a:ext>
          </a:extLst>
        </xdr:cNvPr>
        <xdr:cNvSpPr txBox="1"/>
      </xdr:nvSpPr>
      <xdr:spPr>
        <a:xfrm>
          <a:off x="8371974" y="50131"/>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xdr:col>
      <xdr:colOff>60159</xdr:colOff>
      <xdr:row>0</xdr:row>
      <xdr:rowOff>80210</xdr:rowOff>
    </xdr:from>
    <xdr:ext cx="1661993" cy="325217"/>
    <xdr:sp macro="" textlink="">
      <xdr:nvSpPr>
        <xdr:cNvPr id="4" name="テキスト ボックス 3">
          <a:extLst>
            <a:ext uri="{FF2B5EF4-FFF2-40B4-BE49-F238E27FC236}">
              <a16:creationId xmlns:a16="http://schemas.microsoft.com/office/drawing/2014/main" id="{00000000-0008-0000-3800-000004000000}"/>
            </a:ext>
          </a:extLst>
        </xdr:cNvPr>
        <xdr:cNvSpPr txBox="1"/>
      </xdr:nvSpPr>
      <xdr:spPr>
        <a:xfrm>
          <a:off x="3659606" y="80210"/>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k001607/&#12487;&#12473;&#12463;&#12488;&#12483;&#12503;/&#9733;&#12304;&#24314;&#31689;&#29256;&#12305;&#24037;&#20107;&#25104;&#32318;&#35413;&#23450;&#34920;&#65288;4.14a&#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ロー図(H19.10～)"/>
      <sheetName val="メニュー（入力項目）"/>
      <sheetName val="施工プロセス"/>
      <sheetName val="主任①～⑥"/>
      <sheetName val="主任⑦～⑩"/>
      <sheetName val="総括監督員"/>
      <sheetName val="検査員①②"/>
      <sheetName val="検査員③④"/>
      <sheetName val="留意事項"/>
      <sheetName val="工事成績評定表"/>
      <sheetName val="成績採点表"/>
      <sheetName val="細目別採点表"/>
      <sheetName val="施工確認(中間)検査要請伺"/>
      <sheetName val="施工確認(中間)検査要請書"/>
      <sheetName val="施工確認(中間)検査調書"/>
      <sheetName val="出来形部分検査要請伺"/>
      <sheetName val="出来形部分検査要請書"/>
      <sheetName val="出来形部分検査調書"/>
      <sheetName val="竣工検査要請伺"/>
      <sheetName val="竣工検査要請書"/>
      <sheetName val="竣工検査調書（工事検査を検査員に依頼した場合）"/>
      <sheetName val="施工体制チェック（着工時）"/>
      <sheetName val="施工体制チェック（施工中）"/>
      <sheetName val="竣工検査調書(簡易工事130万以下)課内で検査した場合"/>
      <sheetName val="成績評定表(簡易工事130万以下)"/>
      <sheetName val="前払金(伺)"/>
      <sheetName val="前払金(伺) 依頼工事分"/>
      <sheetName val="工期延長伺"/>
      <sheetName val="工事報告書"/>
      <sheetName val="評定要領"/>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8517D-C441-4FA6-A5FD-48F0746EE15A}">
  <dimension ref="A1:AA46"/>
  <sheetViews>
    <sheetView tabSelected="1" topLeftCell="C1" zoomScale="89" zoomScaleNormal="89" workbookViewId="0">
      <selection activeCell="N18" sqref="N18"/>
    </sheetView>
  </sheetViews>
  <sheetFormatPr defaultRowHeight="13.5"/>
  <cols>
    <col min="1" max="1" width="2.75" customWidth="1"/>
    <col min="2" max="2" width="2.625" customWidth="1"/>
    <col min="3" max="3" width="13" customWidth="1"/>
    <col min="4" max="4" width="16.5" customWidth="1"/>
    <col min="5" max="5" width="5.625" customWidth="1"/>
    <col min="6" max="6" width="4.625" customWidth="1"/>
    <col min="7" max="7" width="6" customWidth="1"/>
    <col min="8" max="8" width="4.625" customWidth="1"/>
    <col min="9" max="9" width="5.875" customWidth="1"/>
    <col min="10" max="10" width="6.5" customWidth="1"/>
    <col min="11" max="11" width="4.625" customWidth="1"/>
    <col min="12" max="12" width="6.5" customWidth="1"/>
    <col min="13" max="13" width="3.625" customWidth="1"/>
    <col min="14" max="14" width="20.75" customWidth="1"/>
    <col min="15" max="15" width="19.625" hidden="1" customWidth="1"/>
    <col min="16" max="16" width="11" customWidth="1"/>
    <col min="17" max="22" width="5.625" customWidth="1"/>
    <col min="23" max="23" width="6.375" customWidth="1"/>
    <col min="24" max="24" width="9" hidden="1" customWidth="1"/>
  </cols>
  <sheetData>
    <row r="1" spans="1:27">
      <c r="A1" t="s">
        <v>237</v>
      </c>
      <c r="B1" t="s">
        <v>215</v>
      </c>
      <c r="C1" t="s">
        <v>216</v>
      </c>
      <c r="D1" t="s">
        <v>217</v>
      </c>
      <c r="E1" t="s">
        <v>218</v>
      </c>
      <c r="F1" t="s">
        <v>219</v>
      </c>
      <c r="G1" t="s">
        <v>220</v>
      </c>
      <c r="H1" t="s">
        <v>221</v>
      </c>
      <c r="I1" t="s">
        <v>222</v>
      </c>
      <c r="J1" t="s">
        <v>223</v>
      </c>
      <c r="K1" t="s">
        <v>224</v>
      </c>
      <c r="L1" t="s">
        <v>225</v>
      </c>
      <c r="M1" t="s">
        <v>226</v>
      </c>
      <c r="N1" t="s">
        <v>227</v>
      </c>
      <c r="O1" t="s">
        <v>228</v>
      </c>
      <c r="P1" t="s">
        <v>229</v>
      </c>
      <c r="Q1" t="s">
        <v>230</v>
      </c>
      <c r="R1" t="s">
        <v>231</v>
      </c>
      <c r="S1" t="s">
        <v>232</v>
      </c>
      <c r="T1" t="s">
        <v>233</v>
      </c>
      <c r="U1" t="s">
        <v>234</v>
      </c>
      <c r="V1" t="s">
        <v>235</v>
      </c>
      <c r="W1" t="s">
        <v>236</v>
      </c>
    </row>
    <row r="2" spans="1:27">
      <c r="C2" s="259" t="s">
        <v>204</v>
      </c>
      <c r="D2" s="259"/>
      <c r="E2" s="259"/>
      <c r="F2" s="259"/>
      <c r="G2" s="259"/>
      <c r="H2" s="259"/>
      <c r="I2" s="259"/>
      <c r="J2" s="259"/>
      <c r="K2" s="259"/>
      <c r="L2" s="259"/>
    </row>
    <row r="3" spans="1:27">
      <c r="C3" s="259"/>
      <c r="D3" s="259"/>
      <c r="E3" s="259"/>
      <c r="F3" s="259"/>
      <c r="G3" s="259"/>
      <c r="H3" s="259"/>
      <c r="I3" s="259"/>
      <c r="J3" s="259"/>
      <c r="K3" s="259"/>
      <c r="L3" s="259"/>
    </row>
    <row r="4" spans="1:27" ht="10.5" customHeight="1">
      <c r="I4" s="113"/>
      <c r="J4" s="113"/>
      <c r="K4" s="113"/>
      <c r="L4" s="113"/>
    </row>
    <row r="5" spans="1:27" ht="17.25">
      <c r="B5" s="123"/>
      <c r="C5" s="269" t="s">
        <v>205</v>
      </c>
      <c r="D5" s="269"/>
      <c r="E5" s="269"/>
      <c r="F5" s="269"/>
      <c r="G5" s="269"/>
      <c r="H5" s="269"/>
      <c r="I5" s="269"/>
      <c r="J5" s="269"/>
      <c r="K5" s="269"/>
      <c r="L5" s="269"/>
    </row>
    <row r="6" spans="1:27" ht="15" customHeight="1" thickBot="1">
      <c r="C6" s="260" t="s">
        <v>250</v>
      </c>
      <c r="D6" s="260"/>
      <c r="E6" s="260"/>
      <c r="F6" s="260"/>
      <c r="G6" s="260"/>
      <c r="H6" s="260"/>
      <c r="I6" s="260"/>
      <c r="J6" s="260"/>
      <c r="K6" s="260"/>
      <c r="L6" s="260"/>
      <c r="O6" t="s">
        <v>247</v>
      </c>
      <c r="X6" t="s">
        <v>251</v>
      </c>
    </row>
    <row r="7" spans="1:27" ht="17.25" customHeight="1" thickBot="1">
      <c r="C7" s="247" t="s">
        <v>212</v>
      </c>
      <c r="D7" s="248"/>
      <c r="E7" s="143" t="s">
        <v>211</v>
      </c>
      <c r="F7" s="144">
        <v>4</v>
      </c>
      <c r="G7" s="145" t="s">
        <v>184</v>
      </c>
      <c r="H7" s="146">
        <v>4</v>
      </c>
      <c r="I7" s="145" t="s">
        <v>185</v>
      </c>
      <c r="J7" s="146">
        <v>4</v>
      </c>
      <c r="K7" s="145" t="s">
        <v>208</v>
      </c>
      <c r="L7" s="147"/>
      <c r="O7" s="139" t="str">
        <f>IF(OR(ISBLANK(入力表!F7),ISBLANK(入力表!H7),ISBLANK(入力表!J7)),"令和　　年　　月　　日","令和"&amp;"  "&amp;入力表!F7&amp;"  "&amp;"年"&amp;"  "&amp;入力表!H7&amp;"  "&amp;"月"&amp;"  "&amp;入力表!J7&amp;"  "&amp;"日")</f>
        <v>令和  4  年  4  月  4  日</v>
      </c>
    </row>
    <row r="8" spans="1:27" ht="17.25" customHeight="1">
      <c r="B8" s="242"/>
      <c r="C8" s="238" t="s">
        <v>209</v>
      </c>
      <c r="D8" s="239"/>
      <c r="E8" s="263" t="s">
        <v>270</v>
      </c>
      <c r="F8" s="264"/>
      <c r="G8" s="264"/>
      <c r="H8" s="264"/>
      <c r="I8" s="264"/>
      <c r="J8" s="264"/>
      <c r="K8" s="264"/>
      <c r="L8" s="265"/>
    </row>
    <row r="9" spans="1:27" ht="17.25" customHeight="1">
      <c r="B9" s="242"/>
      <c r="C9" s="261" t="s">
        <v>210</v>
      </c>
      <c r="D9" s="262"/>
      <c r="E9" s="266" t="s">
        <v>279</v>
      </c>
      <c r="F9" s="267"/>
      <c r="G9" s="267"/>
      <c r="H9" s="267"/>
      <c r="I9" s="267"/>
      <c r="J9" s="267"/>
      <c r="K9" s="267"/>
      <c r="L9" s="268"/>
      <c r="M9" t="s">
        <v>269</v>
      </c>
    </row>
    <row r="10" spans="1:27" ht="17.25" customHeight="1" thickBot="1">
      <c r="B10" s="242"/>
      <c r="C10" s="240" t="s">
        <v>213</v>
      </c>
      <c r="D10" s="241"/>
      <c r="E10" s="226" t="s">
        <v>313</v>
      </c>
      <c r="F10" s="227"/>
      <c r="G10" s="227"/>
      <c r="H10" s="227"/>
      <c r="I10" s="227"/>
      <c r="J10" s="227"/>
      <c r="K10" s="227"/>
      <c r="L10" s="228"/>
    </row>
    <row r="11" spans="1:27" ht="17.25" customHeight="1">
      <c r="B11" s="122"/>
      <c r="C11" s="245" t="s">
        <v>276</v>
      </c>
      <c r="D11" s="246"/>
      <c r="E11" s="115" t="s">
        <v>211</v>
      </c>
      <c r="F11" s="135">
        <v>4</v>
      </c>
      <c r="G11" s="115" t="s">
        <v>206</v>
      </c>
      <c r="H11" s="270" t="s">
        <v>278</v>
      </c>
      <c r="I11" s="271"/>
      <c r="J11" s="117" t="s">
        <v>248</v>
      </c>
      <c r="K11" s="137">
        <v>1</v>
      </c>
      <c r="L11" s="116" t="s">
        <v>249</v>
      </c>
      <c r="O11" s="142" t="str">
        <f>IF(OR(F11="",H11="",K11=""),"令和　年度　　　第　　号",E11&amp;" "&amp;F11&amp;" "&amp;G11&amp;"　"&amp;H11&amp;"　"&amp;J11&amp;" "&amp;K11&amp;" "&amp;L11)</f>
        <v>令和 4 年度　土道新委　第 1 号</v>
      </c>
    </row>
    <row r="12" spans="1:27" ht="17.25" customHeight="1">
      <c r="B12" s="122"/>
      <c r="C12" s="243" t="s">
        <v>280</v>
      </c>
      <c r="D12" s="244"/>
      <c r="E12" s="215" t="s">
        <v>277</v>
      </c>
      <c r="F12" s="216"/>
      <c r="G12" s="216"/>
      <c r="H12" s="216"/>
      <c r="I12" s="216"/>
      <c r="J12" s="216"/>
      <c r="K12" s="216"/>
      <c r="L12" s="217"/>
      <c r="M12" s="213" t="s">
        <v>282</v>
      </c>
      <c r="N12" s="214"/>
      <c r="O12" s="214"/>
      <c r="P12" s="214"/>
      <c r="Q12" s="214"/>
      <c r="R12" s="214"/>
      <c r="S12" s="214"/>
      <c r="T12" s="214"/>
      <c r="U12" s="214"/>
      <c r="V12" s="214"/>
      <c r="W12" s="214"/>
      <c r="X12" s="214"/>
      <c r="Y12" s="214"/>
      <c r="Z12" s="214"/>
      <c r="AA12" s="214"/>
    </row>
    <row r="13" spans="1:27" ht="17.25" customHeight="1">
      <c r="B13" s="122"/>
      <c r="C13" s="245"/>
      <c r="D13" s="246"/>
      <c r="E13" s="218"/>
      <c r="F13" s="219"/>
      <c r="G13" s="219"/>
      <c r="H13" s="219"/>
      <c r="I13" s="219"/>
      <c r="J13" s="219"/>
      <c r="K13" s="219"/>
      <c r="L13" s="220"/>
      <c r="M13" s="213"/>
      <c r="N13" s="214"/>
      <c r="O13" s="214"/>
      <c r="P13" s="214"/>
      <c r="Q13" s="214"/>
      <c r="R13" s="214"/>
      <c r="S13" s="214"/>
      <c r="T13" s="214"/>
      <c r="U13" s="214"/>
      <c r="V13" s="214"/>
      <c r="W13" s="214"/>
      <c r="X13" s="214"/>
      <c r="Y13" s="214"/>
      <c r="Z13" s="214"/>
      <c r="AA13" s="214"/>
    </row>
    <row r="14" spans="1:27" ht="17.25" customHeight="1">
      <c r="C14" s="252" t="s">
        <v>214</v>
      </c>
      <c r="D14" s="253"/>
      <c r="E14" s="250">
        <v>10000000</v>
      </c>
      <c r="F14" s="251"/>
      <c r="G14" s="251"/>
      <c r="H14" s="251"/>
      <c r="I14" s="251"/>
      <c r="J14" s="251"/>
      <c r="K14" s="251"/>
      <c r="L14" s="134" t="s">
        <v>244</v>
      </c>
    </row>
    <row r="15" spans="1:27" ht="17.25" customHeight="1">
      <c r="C15" s="247" t="s">
        <v>284</v>
      </c>
      <c r="D15" s="248"/>
      <c r="E15" s="249" t="s">
        <v>207</v>
      </c>
      <c r="F15" s="249"/>
      <c r="G15" s="272" t="s">
        <v>371</v>
      </c>
      <c r="H15" s="273"/>
      <c r="I15" s="273"/>
      <c r="J15" s="273"/>
      <c r="K15" s="273"/>
      <c r="L15" s="274"/>
      <c r="M15" t="s">
        <v>370</v>
      </c>
      <c r="O15" s="139" t="str">
        <f>IF(OR(G15=""),"八代市　　　　　町",E15&amp;G15&amp;I15&amp;""&amp;J15&amp;" ")</f>
        <v xml:space="preserve">八代市千丁町新牟田1502-1 </v>
      </c>
    </row>
    <row r="16" spans="1:27" ht="17.25" customHeight="1">
      <c r="C16" s="255" t="s">
        <v>281</v>
      </c>
      <c r="D16" s="256"/>
      <c r="E16" s="104" t="s">
        <v>211</v>
      </c>
      <c r="F16" s="106">
        <v>4</v>
      </c>
      <c r="G16" s="107" t="s">
        <v>184</v>
      </c>
      <c r="H16" s="103">
        <v>4</v>
      </c>
      <c r="I16" s="107" t="s">
        <v>185</v>
      </c>
      <c r="J16" s="103">
        <v>4</v>
      </c>
      <c r="K16" s="107" t="s">
        <v>208</v>
      </c>
      <c r="L16" s="105"/>
      <c r="M16" t="s">
        <v>283</v>
      </c>
      <c r="O16" s="139" t="str">
        <f>IF(OR(ISBLANK(入力表!F16),ISBLANK(入力表!H16),ISBLANK(入力表!J16)),"令和　　年　　月　　日","令和"&amp;"  "&amp;入力表!F16&amp;"  "&amp;"年"&amp;"  "&amp;入力表!H16&amp;"  "&amp;"月"&amp;"  "&amp;入力表!J16&amp;"  "&amp;"日")</f>
        <v>令和  4  年  4  月  4  日</v>
      </c>
    </row>
    <row r="17" spans="2:24" ht="17.25" customHeight="1" thickBot="1">
      <c r="C17" s="257"/>
      <c r="D17" s="258"/>
      <c r="E17" s="108" t="s">
        <v>211</v>
      </c>
      <c r="F17" s="109">
        <v>4</v>
      </c>
      <c r="G17" s="110" t="s">
        <v>184</v>
      </c>
      <c r="H17" s="111">
        <v>8</v>
      </c>
      <c r="I17" s="110" t="s">
        <v>185</v>
      </c>
      <c r="J17" s="111">
        <v>31</v>
      </c>
      <c r="K17" s="110" t="s">
        <v>208</v>
      </c>
      <c r="L17" s="112"/>
      <c r="O17" s="139" t="str">
        <f>IF(OR(ISBLANK(入力表!F17),ISBLANK(入力表!H17),ISBLANK(入力表!J17)),"令和　　年　　月　　日","令和"&amp;"  "&amp;入力表!F17&amp;"  "&amp;"年"&amp;"  "&amp;入力表!H17&amp;"  "&amp;"月"&amp;"  "&amp;入力表!J17&amp;"  "&amp;"日")</f>
        <v>令和  4  年  8  月  31  日</v>
      </c>
    </row>
    <row r="18" spans="2:24" ht="17.25" customHeight="1"/>
    <row r="19" spans="2:24" ht="17.25" customHeight="1" thickBot="1">
      <c r="B19" s="124"/>
      <c r="C19" s="163" t="s">
        <v>286</v>
      </c>
      <c r="D19" s="163"/>
      <c r="E19" s="163"/>
      <c r="F19" s="163"/>
      <c r="G19" s="163"/>
      <c r="H19" s="121"/>
      <c r="I19" s="121"/>
      <c r="J19" s="121"/>
      <c r="K19" s="121"/>
      <c r="L19" s="120"/>
      <c r="M19" s="114"/>
      <c r="O19" s="136"/>
    </row>
    <row r="20" spans="2:24" ht="17.25" customHeight="1" thickBot="1">
      <c r="B20" s="124"/>
      <c r="C20" s="229" t="s">
        <v>293</v>
      </c>
      <c r="D20" s="230"/>
      <c r="E20" s="221" t="s">
        <v>294</v>
      </c>
      <c r="F20" s="222"/>
      <c r="G20" s="222"/>
      <c r="H20" s="222"/>
      <c r="I20" s="222"/>
      <c r="J20" s="222"/>
      <c r="K20" s="222"/>
      <c r="L20" s="223"/>
      <c r="M20" s="162" t="s">
        <v>296</v>
      </c>
      <c r="O20" s="136"/>
      <c r="P20" t="s">
        <v>294</v>
      </c>
    </row>
    <row r="21" spans="2:24" ht="17.25" customHeight="1">
      <c r="B21" s="118"/>
      <c r="C21" s="229" t="s">
        <v>274</v>
      </c>
      <c r="D21" s="230"/>
      <c r="E21" s="221" t="s">
        <v>305</v>
      </c>
      <c r="F21" s="222"/>
      <c r="G21" s="222"/>
      <c r="H21" s="222"/>
      <c r="I21" s="222"/>
      <c r="J21" s="222"/>
      <c r="K21" s="222"/>
      <c r="L21" s="223"/>
      <c r="P21" t="s">
        <v>295</v>
      </c>
    </row>
    <row r="22" spans="2:24" ht="17.25" customHeight="1" thickBot="1">
      <c r="B22" s="118"/>
      <c r="C22" s="224" t="s">
        <v>289</v>
      </c>
      <c r="D22" s="225"/>
      <c r="E22" s="226" t="s">
        <v>306</v>
      </c>
      <c r="F22" s="227"/>
      <c r="G22" s="227"/>
      <c r="H22" s="227"/>
      <c r="I22" s="227"/>
      <c r="J22" s="227"/>
      <c r="K22" s="227"/>
      <c r="L22" s="228"/>
      <c r="M22" t="s">
        <v>285</v>
      </c>
    </row>
    <row r="23" spans="2:24" ht="17.25" customHeight="1"/>
    <row r="24" spans="2:24" ht="17.25" customHeight="1" thickBot="1">
      <c r="C24" s="163" t="s">
        <v>287</v>
      </c>
      <c r="D24" s="163"/>
      <c r="E24" s="163"/>
      <c r="F24" s="163"/>
      <c r="G24" s="163"/>
      <c r="H24" s="125"/>
      <c r="I24" s="125"/>
      <c r="J24" s="125"/>
      <c r="K24" s="125"/>
      <c r="L24" s="125"/>
    </row>
    <row r="25" spans="2:24" ht="17.25" customHeight="1" thickBot="1">
      <c r="C25" s="229" t="s">
        <v>293</v>
      </c>
      <c r="D25" s="230"/>
      <c r="E25" s="221" t="s">
        <v>294</v>
      </c>
      <c r="F25" s="222"/>
      <c r="G25" s="222"/>
      <c r="H25" s="222"/>
      <c r="I25" s="222"/>
      <c r="J25" s="222"/>
      <c r="K25" s="222"/>
      <c r="L25" s="223"/>
      <c r="M25" t="s">
        <v>297</v>
      </c>
    </row>
    <row r="26" spans="2:24" ht="17.25" customHeight="1">
      <c r="C26" s="229" t="s">
        <v>274</v>
      </c>
      <c r="D26" s="230"/>
      <c r="E26" s="221" t="s">
        <v>307</v>
      </c>
      <c r="F26" s="222"/>
      <c r="G26" s="222"/>
      <c r="H26" s="222"/>
      <c r="I26" s="222"/>
      <c r="J26" s="222"/>
      <c r="K26" s="222"/>
      <c r="L26" s="223"/>
    </row>
    <row r="27" spans="2:24" ht="17.25" customHeight="1" thickBot="1">
      <c r="C27" s="224" t="s">
        <v>289</v>
      </c>
      <c r="D27" s="225"/>
      <c r="E27" s="226" t="s">
        <v>308</v>
      </c>
      <c r="F27" s="227"/>
      <c r="G27" s="227"/>
      <c r="H27" s="227"/>
      <c r="I27" s="227"/>
      <c r="J27" s="227"/>
      <c r="K27" s="227"/>
      <c r="L27" s="228"/>
      <c r="M27" t="s">
        <v>285</v>
      </c>
    </row>
    <row r="28" spans="2:24" ht="17.25" customHeight="1">
      <c r="B28" s="69"/>
    </row>
    <row r="29" spans="2:24" ht="17.25" customHeight="1" thickBot="1">
      <c r="B29" s="70"/>
      <c r="C29" s="254" t="s">
        <v>288</v>
      </c>
      <c r="D29" s="254"/>
      <c r="E29" s="254"/>
      <c r="F29" s="254"/>
      <c r="G29" s="254"/>
      <c r="H29" s="254"/>
      <c r="I29" s="254"/>
      <c r="J29" s="254"/>
      <c r="K29" s="254"/>
      <c r="L29" s="254"/>
      <c r="M29" s="122"/>
      <c r="X29" t="s">
        <v>245</v>
      </c>
    </row>
    <row r="30" spans="2:24" ht="17.25" customHeight="1" thickBot="1">
      <c r="B30" s="70"/>
      <c r="C30" s="229" t="s">
        <v>293</v>
      </c>
      <c r="D30" s="230"/>
      <c r="E30" s="221" t="s">
        <v>294</v>
      </c>
      <c r="F30" s="222"/>
      <c r="G30" s="222"/>
      <c r="H30" s="222"/>
      <c r="I30" s="222"/>
      <c r="J30" s="222"/>
      <c r="K30" s="222"/>
      <c r="L30" s="223"/>
      <c r="M30" t="s">
        <v>297</v>
      </c>
    </row>
    <row r="31" spans="2:24" ht="17.25" customHeight="1">
      <c r="B31" s="118"/>
      <c r="C31" s="229" t="s">
        <v>274</v>
      </c>
      <c r="D31" s="230"/>
      <c r="E31" s="221" t="s">
        <v>309</v>
      </c>
      <c r="F31" s="222"/>
      <c r="G31" s="222"/>
      <c r="H31" s="222"/>
      <c r="I31" s="222"/>
      <c r="J31" s="222"/>
      <c r="K31" s="222"/>
      <c r="L31" s="223"/>
      <c r="X31" t="s">
        <v>241</v>
      </c>
    </row>
    <row r="32" spans="2:24" ht="17.25" customHeight="1" thickBot="1">
      <c r="B32" s="118"/>
      <c r="C32" s="224" t="s">
        <v>289</v>
      </c>
      <c r="D32" s="225"/>
      <c r="E32" s="226" t="s">
        <v>310</v>
      </c>
      <c r="F32" s="227"/>
      <c r="G32" s="227"/>
      <c r="H32" s="227"/>
      <c r="I32" s="227"/>
      <c r="J32" s="227"/>
      <c r="K32" s="227"/>
      <c r="L32" s="228"/>
      <c r="M32" t="s">
        <v>285</v>
      </c>
      <c r="X32" t="s">
        <v>246</v>
      </c>
    </row>
    <row r="33" spans="1:24" ht="17.25" customHeight="1">
      <c r="B33" s="118"/>
      <c r="C33" s="229" t="s">
        <v>290</v>
      </c>
      <c r="D33" s="230"/>
      <c r="E33" s="221" t="s">
        <v>311</v>
      </c>
      <c r="F33" s="222"/>
      <c r="G33" s="222"/>
      <c r="H33" s="222"/>
      <c r="I33" s="222"/>
      <c r="J33" s="222"/>
      <c r="K33" s="222"/>
      <c r="L33" s="223"/>
      <c r="X33" t="s">
        <v>242</v>
      </c>
    </row>
    <row r="34" spans="1:24" ht="17.25" customHeight="1" thickBot="1">
      <c r="B34" s="118"/>
      <c r="C34" s="224" t="s">
        <v>291</v>
      </c>
      <c r="D34" s="225"/>
      <c r="E34" s="226" t="s">
        <v>312</v>
      </c>
      <c r="F34" s="227"/>
      <c r="G34" s="227"/>
      <c r="H34" s="227"/>
      <c r="I34" s="227"/>
      <c r="J34" s="227"/>
      <c r="K34" s="227"/>
      <c r="L34" s="228"/>
      <c r="M34" t="s">
        <v>292</v>
      </c>
      <c r="X34" t="s">
        <v>243</v>
      </c>
    </row>
    <row r="35" spans="1:24" ht="13.5" customHeight="1">
      <c r="B35" s="69"/>
    </row>
    <row r="36" spans="1:24" s="119" customFormat="1" ht="15" customHeight="1" thickBot="1">
      <c r="A36"/>
      <c r="C36" s="128" t="s">
        <v>298</v>
      </c>
      <c r="D36" s="125"/>
      <c r="E36" s="125"/>
      <c r="F36" s="125"/>
      <c r="G36" s="125"/>
      <c r="H36" s="125"/>
      <c r="I36" s="125"/>
      <c r="J36" s="125"/>
      <c r="K36" s="125"/>
      <c r="L36" s="120"/>
      <c r="N36" s="138"/>
    </row>
    <row r="37" spans="1:24" ht="13.5" customHeight="1">
      <c r="C37" s="238" t="s">
        <v>238</v>
      </c>
      <c r="D37" s="239"/>
      <c r="E37" s="129" t="s">
        <v>239</v>
      </c>
      <c r="F37" s="133">
        <v>4</v>
      </c>
      <c r="G37" s="129" t="s">
        <v>240</v>
      </c>
      <c r="H37" s="133">
        <v>4</v>
      </c>
      <c r="I37" s="129" t="s">
        <v>194</v>
      </c>
      <c r="J37" s="133">
        <v>1</v>
      </c>
      <c r="K37" s="126" t="s">
        <v>366</v>
      </c>
      <c r="L37" s="127"/>
    </row>
    <row r="38" spans="1:24" ht="13.5" customHeight="1" thickBot="1">
      <c r="C38" s="240"/>
      <c r="D38" s="241"/>
      <c r="E38" s="110" t="s">
        <v>239</v>
      </c>
      <c r="F38" s="111">
        <v>5</v>
      </c>
      <c r="G38" s="110" t="s">
        <v>240</v>
      </c>
      <c r="H38" s="111">
        <v>3</v>
      </c>
      <c r="I38" s="110" t="s">
        <v>194</v>
      </c>
      <c r="J38" s="111">
        <v>31</v>
      </c>
      <c r="K38" s="132" t="s">
        <v>366</v>
      </c>
      <c r="L38" s="112"/>
    </row>
    <row r="39" spans="1:24" ht="13.5" customHeight="1"/>
    <row r="40" spans="1:24" ht="15" customHeight="1" thickBot="1">
      <c r="C40" s="128" t="s">
        <v>299</v>
      </c>
      <c r="D40" s="130"/>
      <c r="E40" s="130"/>
      <c r="F40" s="130"/>
      <c r="G40" s="130"/>
      <c r="H40" s="130"/>
      <c r="I40" s="130"/>
      <c r="J40" s="130"/>
      <c r="K40" s="130"/>
      <c r="L40" s="131"/>
    </row>
    <row r="41" spans="1:24" ht="13.5" customHeight="1">
      <c r="C41" s="238" t="s">
        <v>238</v>
      </c>
      <c r="D41" s="239"/>
      <c r="E41" s="129" t="s">
        <v>239</v>
      </c>
      <c r="F41" s="133">
        <v>4</v>
      </c>
      <c r="G41" s="129" t="s">
        <v>240</v>
      </c>
      <c r="H41" s="133">
        <v>1</v>
      </c>
      <c r="I41" s="129" t="s">
        <v>194</v>
      </c>
      <c r="J41" s="133">
        <v>1</v>
      </c>
      <c r="K41" s="126" t="s">
        <v>366</v>
      </c>
      <c r="L41" s="127"/>
    </row>
    <row r="42" spans="1:24" ht="13.5" customHeight="1" thickBot="1">
      <c r="C42" s="240"/>
      <c r="D42" s="241"/>
      <c r="E42" s="110" t="s">
        <v>239</v>
      </c>
      <c r="F42" s="111">
        <v>4</v>
      </c>
      <c r="G42" s="110" t="s">
        <v>240</v>
      </c>
      <c r="H42" s="111">
        <v>12</v>
      </c>
      <c r="I42" s="110" t="s">
        <v>194</v>
      </c>
      <c r="J42" s="111">
        <v>31</v>
      </c>
      <c r="K42" s="132" t="s">
        <v>366</v>
      </c>
      <c r="L42" s="112"/>
    </row>
    <row r="43" spans="1:24" ht="13.5" customHeight="1"/>
    <row r="44" spans="1:24" ht="18" thickBot="1">
      <c r="C44" s="175" t="s">
        <v>365</v>
      </c>
      <c r="D44" s="131"/>
      <c r="E44" s="131"/>
      <c r="F44" s="131"/>
      <c r="G44" s="131"/>
      <c r="H44" s="131"/>
      <c r="I44" s="131"/>
      <c r="J44" s="131"/>
      <c r="K44" s="131"/>
      <c r="L44" s="131"/>
    </row>
    <row r="45" spans="1:24">
      <c r="C45" s="176" t="s">
        <v>363</v>
      </c>
      <c r="D45" s="177"/>
      <c r="E45" s="129" t="s">
        <v>192</v>
      </c>
      <c r="F45" s="133">
        <v>4</v>
      </c>
      <c r="G45" s="129" t="s">
        <v>193</v>
      </c>
      <c r="H45" s="133">
        <v>4</v>
      </c>
      <c r="I45" s="129" t="s">
        <v>194</v>
      </c>
      <c r="J45" s="133">
        <v>3</v>
      </c>
      <c r="K45" s="231" t="s">
        <v>195</v>
      </c>
      <c r="L45" s="232"/>
    </row>
    <row r="46" spans="1:24" ht="14.25" thickBot="1">
      <c r="C46" s="233" t="s">
        <v>364</v>
      </c>
      <c r="D46" s="234"/>
      <c r="E46" s="235">
        <v>1000000</v>
      </c>
      <c r="F46" s="236"/>
      <c r="G46" s="236"/>
      <c r="H46" s="236"/>
      <c r="I46" s="236"/>
      <c r="J46" s="237"/>
      <c r="K46" s="178" t="s">
        <v>244</v>
      </c>
      <c r="L46" s="179"/>
    </row>
  </sheetData>
  <mergeCells count="50">
    <mergeCell ref="C2:L3"/>
    <mergeCell ref="C6:L6"/>
    <mergeCell ref="C7:D7"/>
    <mergeCell ref="C11:D11"/>
    <mergeCell ref="C8:D8"/>
    <mergeCell ref="C9:D9"/>
    <mergeCell ref="C10:D10"/>
    <mergeCell ref="E8:L8"/>
    <mergeCell ref="E9:L9"/>
    <mergeCell ref="E10:L10"/>
    <mergeCell ref="C5:L5"/>
    <mergeCell ref="H11:I11"/>
    <mergeCell ref="B8:B10"/>
    <mergeCell ref="C33:D33"/>
    <mergeCell ref="E33:L33"/>
    <mergeCell ref="C26:D26"/>
    <mergeCell ref="C12:D13"/>
    <mergeCell ref="C15:D15"/>
    <mergeCell ref="E15:F15"/>
    <mergeCell ref="E14:K14"/>
    <mergeCell ref="C14:D14"/>
    <mergeCell ref="C21:D21"/>
    <mergeCell ref="C29:L29"/>
    <mergeCell ref="C31:D31"/>
    <mergeCell ref="C32:D32"/>
    <mergeCell ref="C16:D17"/>
    <mergeCell ref="C30:D30"/>
    <mergeCell ref="E30:L30"/>
    <mergeCell ref="E31:L31"/>
    <mergeCell ref="E32:L32"/>
    <mergeCell ref="K45:L45"/>
    <mergeCell ref="C46:D46"/>
    <mergeCell ref="E46:J46"/>
    <mergeCell ref="C41:D42"/>
    <mergeCell ref="C37:D38"/>
    <mergeCell ref="E34:L34"/>
    <mergeCell ref="C34:D34"/>
    <mergeCell ref="M12:AA13"/>
    <mergeCell ref="E12:L13"/>
    <mergeCell ref="E26:L26"/>
    <mergeCell ref="C27:D27"/>
    <mergeCell ref="C22:D22"/>
    <mergeCell ref="E21:L21"/>
    <mergeCell ref="E22:L22"/>
    <mergeCell ref="C20:D20"/>
    <mergeCell ref="E20:L20"/>
    <mergeCell ref="C25:D25"/>
    <mergeCell ref="E25:L25"/>
    <mergeCell ref="E27:L27"/>
    <mergeCell ref="G15:L15"/>
  </mergeCells>
  <phoneticPr fontId="2"/>
  <dataValidations count="1">
    <dataValidation type="list" allowBlank="1" showInputMessage="1" showErrorMessage="1" sqref="E20:L20 E25:L25 E30:L30" xr:uid="{D7539CFC-5734-4D2A-AA5C-059B48AB09D4}">
      <formula1>$P$20:$P$21</formula1>
    </dataValidation>
  </dataValidations>
  <pageMargins left="0.70866141732283472" right="0.70866141732283472" top="0.74803149606299213" bottom="0.74803149606299213" header="0.31496062992125984" footer="0.31496062992125984"/>
  <pageSetup paperSize="9" scale="6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kumamotoken5_2">
    <tabColor theme="1"/>
    <pageSetUpPr fitToPage="1"/>
  </sheetPr>
  <dimension ref="A1:AI34"/>
  <sheetViews>
    <sheetView showGridLines="0" view="pageBreakPreview" zoomScale="95" zoomScaleNormal="95" zoomScaleSheetLayoutView="95" workbookViewId="0">
      <selection activeCell="R2" sqref="R2"/>
    </sheetView>
  </sheetViews>
  <sheetFormatPr defaultColWidth="2.375" defaultRowHeight="13.5"/>
  <cols>
    <col min="1" max="16384" width="2.375" style="9"/>
  </cols>
  <sheetData>
    <row r="1" spans="1:35">
      <c r="A1" s="9" t="s">
        <v>21</v>
      </c>
    </row>
    <row r="3" spans="1:35">
      <c r="AI3" s="10" t="s">
        <v>22</v>
      </c>
    </row>
    <row r="6" spans="1:35" ht="30" customHeight="1">
      <c r="A6" s="298" t="s">
        <v>23</v>
      </c>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row>
    <row r="9" spans="1:35">
      <c r="B9" s="17" t="s">
        <v>24</v>
      </c>
      <c r="D9" s="9" t="s">
        <v>25</v>
      </c>
      <c r="M9" s="18" t="s">
        <v>26</v>
      </c>
      <c r="P9" s="16" t="s">
        <v>20</v>
      </c>
      <c r="Q9" s="358"/>
      <c r="R9" s="358"/>
      <c r="S9" s="358"/>
      <c r="T9" s="358"/>
      <c r="U9" s="358"/>
      <c r="V9" s="358"/>
      <c r="W9" s="358"/>
      <c r="X9" s="358"/>
      <c r="Y9" s="358"/>
      <c r="Z9" s="358"/>
    </row>
    <row r="10" spans="1:35">
      <c r="B10" s="17"/>
      <c r="M10" s="18"/>
    </row>
    <row r="11" spans="1:35">
      <c r="M11" s="18"/>
    </row>
    <row r="12" spans="1:35">
      <c r="B12" s="17" t="s">
        <v>27</v>
      </c>
      <c r="D12" s="9" t="s">
        <v>28</v>
      </c>
      <c r="M12" s="18" t="s">
        <v>29</v>
      </c>
      <c r="P12" s="16" t="s">
        <v>20</v>
      </c>
      <c r="Q12" s="358"/>
      <c r="R12" s="358"/>
      <c r="S12" s="358"/>
      <c r="T12" s="358"/>
      <c r="U12" s="358"/>
      <c r="V12" s="358"/>
      <c r="W12" s="358"/>
      <c r="X12" s="358"/>
      <c r="Y12" s="358"/>
      <c r="Z12" s="358"/>
    </row>
    <row r="13" spans="1:35">
      <c r="M13" s="18"/>
    </row>
    <row r="14" spans="1:35">
      <c r="M14" s="18"/>
    </row>
    <row r="15" spans="1:35">
      <c r="B15" s="17" t="s">
        <v>30</v>
      </c>
      <c r="D15" s="9" t="s">
        <v>31</v>
      </c>
      <c r="M15" s="18" t="s">
        <v>32</v>
      </c>
      <c r="P15" s="16" t="s">
        <v>20</v>
      </c>
      <c r="Q15" s="358"/>
      <c r="R15" s="358"/>
      <c r="S15" s="358"/>
      <c r="T15" s="358"/>
      <c r="U15" s="358"/>
      <c r="V15" s="358"/>
      <c r="W15" s="358"/>
      <c r="X15" s="358"/>
      <c r="Y15" s="358"/>
      <c r="Z15" s="358"/>
    </row>
    <row r="16" spans="1:35">
      <c r="M16" s="18"/>
    </row>
    <row r="17" spans="1:34">
      <c r="M17" s="18"/>
    </row>
    <row r="18" spans="1:34">
      <c r="B18" s="17" t="s">
        <v>33</v>
      </c>
      <c r="D18" s="364" t="s">
        <v>34</v>
      </c>
      <c r="E18" s="364"/>
      <c r="F18" s="364"/>
      <c r="G18" s="364"/>
      <c r="H18" s="364"/>
      <c r="I18" s="364"/>
      <c r="J18" s="364"/>
      <c r="M18" s="18" t="s">
        <v>35</v>
      </c>
      <c r="P18" s="16" t="s">
        <v>36</v>
      </c>
      <c r="Q18" s="358"/>
      <c r="R18" s="358"/>
      <c r="S18" s="358"/>
      <c r="T18" s="358"/>
      <c r="U18" s="358"/>
      <c r="V18" s="358"/>
      <c r="W18" s="358"/>
      <c r="X18" s="358"/>
      <c r="Y18" s="358"/>
      <c r="Z18" s="358"/>
      <c r="AD18" s="362"/>
      <c r="AE18" s="362"/>
      <c r="AF18" s="362"/>
      <c r="AG18" s="362"/>
    </row>
    <row r="19" spans="1:34">
      <c r="D19" s="364"/>
      <c r="E19" s="364"/>
      <c r="F19" s="364"/>
      <c r="G19" s="364"/>
      <c r="H19" s="364"/>
      <c r="I19" s="364"/>
      <c r="J19" s="364"/>
      <c r="M19" s="18"/>
      <c r="AD19" s="363"/>
      <c r="AE19" s="363"/>
      <c r="AF19" s="363"/>
      <c r="AG19" s="363"/>
    </row>
    <row r="20" spans="1:34">
      <c r="M20" s="18"/>
    </row>
    <row r="21" spans="1:34">
      <c r="B21" s="17" t="s">
        <v>37</v>
      </c>
      <c r="D21" s="360" t="s">
        <v>38</v>
      </c>
      <c r="E21" s="360"/>
      <c r="F21" s="360"/>
      <c r="G21" s="360"/>
      <c r="H21" s="360"/>
      <c r="I21" s="360"/>
      <c r="J21" s="360"/>
      <c r="M21" s="18"/>
    </row>
    <row r="22" spans="1:34">
      <c r="D22" s="360"/>
      <c r="E22" s="360"/>
      <c r="F22" s="360"/>
      <c r="G22" s="360"/>
      <c r="H22" s="360"/>
      <c r="I22" s="360"/>
      <c r="J22" s="360"/>
      <c r="M22" s="18" t="s">
        <v>39</v>
      </c>
      <c r="P22" s="16" t="s">
        <v>20</v>
      </c>
      <c r="Q22" s="358" t="str">
        <f>IF(Q15-Q18=0,"",Q15-Q18)</f>
        <v/>
      </c>
      <c r="R22" s="358"/>
      <c r="S22" s="358"/>
      <c r="T22" s="358"/>
      <c r="U22" s="358"/>
      <c r="V22" s="358"/>
      <c r="W22" s="358"/>
      <c r="X22" s="358"/>
      <c r="Y22" s="358"/>
      <c r="Z22" s="358"/>
    </row>
    <row r="23" spans="1:34">
      <c r="M23" s="18"/>
    </row>
    <row r="24" spans="1:34">
      <c r="M24" s="18"/>
    </row>
    <row r="25" spans="1:34">
      <c r="B25" s="17" t="s">
        <v>40</v>
      </c>
      <c r="D25" s="360" t="s">
        <v>41</v>
      </c>
      <c r="E25" s="360"/>
      <c r="F25" s="360"/>
      <c r="G25" s="360"/>
      <c r="H25" s="360"/>
      <c r="I25" s="360"/>
      <c r="J25" s="360"/>
      <c r="K25" s="361" t="s">
        <v>42</v>
      </c>
      <c r="L25" s="361"/>
      <c r="M25" s="361"/>
      <c r="N25" s="361"/>
      <c r="O25" s="361"/>
      <c r="P25" s="16" t="s">
        <v>20</v>
      </c>
      <c r="Q25" s="358" t="str">
        <f>IF(ISERROR(Q22*(9/10-(AD26/100))),"",Q22*(9/10-(AD26/100)))</f>
        <v/>
      </c>
      <c r="R25" s="358"/>
      <c r="S25" s="358"/>
      <c r="T25" s="358"/>
      <c r="U25" s="358"/>
      <c r="V25" s="358"/>
      <c r="W25" s="358"/>
      <c r="X25" s="358"/>
      <c r="Y25" s="358"/>
      <c r="Z25" s="358"/>
      <c r="AB25" s="9" t="s">
        <v>43</v>
      </c>
      <c r="AD25" s="362" t="str">
        <f>IF(ISERROR(Q12/Q9*100),"",Q12/Q9*100)</f>
        <v/>
      </c>
      <c r="AE25" s="362"/>
      <c r="AF25" s="362"/>
      <c r="AG25" s="362"/>
      <c r="AH25" s="9" t="s">
        <v>44</v>
      </c>
    </row>
    <row r="26" spans="1:34">
      <c r="D26" s="360"/>
      <c r="E26" s="360"/>
      <c r="F26" s="360"/>
      <c r="G26" s="360"/>
      <c r="H26" s="360"/>
      <c r="I26" s="360"/>
      <c r="J26" s="360"/>
      <c r="AC26" s="9" t="s">
        <v>45</v>
      </c>
      <c r="AD26" s="363" t="str">
        <f>IF(ISERROR(ROUNDUP(AD25,0)),"",ROUNDUP(AD25,0))</f>
        <v/>
      </c>
      <c r="AE26" s="363"/>
      <c r="AF26" s="363"/>
      <c r="AG26" s="363"/>
      <c r="AH26" s="9" t="s">
        <v>46</v>
      </c>
    </row>
    <row r="28" spans="1:34" ht="13.5" customHeight="1">
      <c r="B28" s="17" t="s">
        <v>47</v>
      </c>
      <c r="D28" s="13" t="s">
        <v>48</v>
      </c>
      <c r="E28" s="13"/>
      <c r="F28" s="13"/>
      <c r="G28" s="13"/>
      <c r="H28" s="13"/>
      <c r="I28" s="13"/>
      <c r="J28" s="13"/>
      <c r="P28" s="16" t="s">
        <v>36</v>
      </c>
      <c r="Q28" s="358" t="str">
        <f>IF(ISERROR(ROUNDDOWN(Q25,-3)),"",ROUNDDOWN(Q25,-3))</f>
        <v/>
      </c>
      <c r="R28" s="358"/>
      <c r="S28" s="358"/>
      <c r="T28" s="358"/>
      <c r="U28" s="358"/>
      <c r="V28" s="358"/>
      <c r="W28" s="358"/>
      <c r="X28" s="358"/>
      <c r="Y28" s="358"/>
      <c r="Z28" s="358"/>
    </row>
    <row r="29" spans="1:34">
      <c r="D29" s="13"/>
      <c r="E29" s="13"/>
      <c r="F29" s="13"/>
      <c r="G29" s="13"/>
      <c r="H29" s="13"/>
      <c r="I29" s="13"/>
      <c r="J29" s="13"/>
    </row>
    <row r="31" spans="1:34">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row>
    <row r="32" spans="1:34" ht="15" customHeight="1">
      <c r="B32" s="19" t="s">
        <v>49</v>
      </c>
      <c r="E32" s="17" t="s">
        <v>24</v>
      </c>
      <c r="F32" s="359" t="s">
        <v>50</v>
      </c>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row>
    <row r="33" spans="5:32" ht="15" customHeight="1">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row>
    <row r="34" spans="5:32" ht="15" customHeight="1">
      <c r="E34" s="17" t="s">
        <v>27</v>
      </c>
      <c r="F34" s="9" t="s">
        <v>51</v>
      </c>
    </row>
  </sheetData>
  <mergeCells count="17">
    <mergeCell ref="A6:AI6"/>
    <mergeCell ref="Q9:Z9"/>
    <mergeCell ref="Q12:Z12"/>
    <mergeCell ref="Q15:Z15"/>
    <mergeCell ref="D18:J19"/>
    <mergeCell ref="Q18:Z18"/>
    <mergeCell ref="AD18:AG18"/>
    <mergeCell ref="AD19:AG19"/>
    <mergeCell ref="Q28:Z28"/>
    <mergeCell ref="F32:AF33"/>
    <mergeCell ref="D21:J22"/>
    <mergeCell ref="Q22:Z22"/>
    <mergeCell ref="D25:J26"/>
    <mergeCell ref="K25:O25"/>
    <mergeCell ref="Q25:Z25"/>
    <mergeCell ref="AD25:AG25"/>
    <mergeCell ref="AD26:AG26"/>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kumamotoken5_3">
    <tabColor theme="1"/>
    <pageSetUpPr fitToPage="1"/>
  </sheetPr>
  <dimension ref="A1:AI38"/>
  <sheetViews>
    <sheetView showGridLines="0" view="pageBreakPreview" topLeftCell="A16" zoomScale="95" zoomScaleNormal="95" zoomScaleSheetLayoutView="95" workbookViewId="0">
      <selection activeCell="R2" sqref="R2"/>
    </sheetView>
  </sheetViews>
  <sheetFormatPr defaultColWidth="2.375" defaultRowHeight="18.75"/>
  <cols>
    <col min="1" max="16384" width="2.375" style="1"/>
  </cols>
  <sheetData>
    <row r="1" spans="1:35">
      <c r="A1" s="9" t="s">
        <v>52</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row>
    <row r="2" spans="1:35">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1:35">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10" t="s">
        <v>53</v>
      </c>
    </row>
    <row r="4" spans="1:35">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row>
    <row r="5" spans="1:35">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row>
    <row r="6" spans="1:35" ht="30" customHeight="1">
      <c r="A6" s="298" t="s">
        <v>54</v>
      </c>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row>
    <row r="7" spans="1:35">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row>
    <row r="8" spans="1:35">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row>
    <row r="9" spans="1:35">
      <c r="A9" s="14"/>
      <c r="B9" s="412" t="s">
        <v>55</v>
      </c>
      <c r="C9" s="370"/>
      <c r="D9" s="370"/>
      <c r="E9" s="370"/>
      <c r="F9" s="370"/>
      <c r="G9" s="370"/>
      <c r="H9" s="370"/>
      <c r="I9" s="370"/>
      <c r="J9" s="370"/>
      <c r="K9" s="370"/>
      <c r="L9" s="370"/>
      <c r="M9" s="371"/>
      <c r="N9" s="412" t="s">
        <v>56</v>
      </c>
      <c r="O9" s="370"/>
      <c r="P9" s="370"/>
      <c r="Q9" s="370"/>
      <c r="R9" s="370"/>
      <c r="S9" s="370"/>
      <c r="T9" s="370"/>
      <c r="U9" s="370"/>
      <c r="V9" s="370"/>
      <c r="W9" s="371"/>
      <c r="X9" s="412" t="s">
        <v>57</v>
      </c>
      <c r="Y9" s="370"/>
      <c r="Z9" s="370"/>
      <c r="AA9" s="370"/>
      <c r="AB9" s="370"/>
      <c r="AC9" s="370"/>
      <c r="AD9" s="370"/>
      <c r="AE9" s="370"/>
      <c r="AF9" s="370"/>
      <c r="AG9" s="370"/>
      <c r="AH9" s="371"/>
      <c r="AI9" s="14"/>
    </row>
    <row r="10" spans="1:35" ht="27" customHeight="1">
      <c r="A10" s="14"/>
      <c r="B10" s="413" t="s">
        <v>58</v>
      </c>
      <c r="C10" s="379"/>
      <c r="D10" s="379"/>
      <c r="E10" s="379"/>
      <c r="F10" s="379"/>
      <c r="G10" s="379"/>
      <c r="H10" s="379"/>
      <c r="I10" s="379"/>
      <c r="J10" s="379"/>
      <c r="K10" s="379"/>
      <c r="L10" s="370" t="s">
        <v>59</v>
      </c>
      <c r="M10" s="371"/>
      <c r="N10" s="20" t="s">
        <v>20</v>
      </c>
      <c r="O10" s="380"/>
      <c r="P10" s="380"/>
      <c r="Q10" s="380"/>
      <c r="R10" s="380"/>
      <c r="S10" s="380"/>
      <c r="T10" s="380"/>
      <c r="U10" s="380"/>
      <c r="V10" s="380"/>
      <c r="W10" s="381"/>
      <c r="X10" s="368"/>
      <c r="Y10" s="373"/>
      <c r="Z10" s="373"/>
      <c r="AA10" s="373"/>
      <c r="AB10" s="373"/>
      <c r="AC10" s="373"/>
      <c r="AD10" s="373"/>
      <c r="AE10" s="373"/>
      <c r="AF10" s="373"/>
      <c r="AG10" s="373"/>
      <c r="AH10" s="374"/>
      <c r="AI10" s="14"/>
    </row>
    <row r="11" spans="1:35" ht="27" customHeight="1">
      <c r="A11" s="14"/>
      <c r="B11" s="408" t="s">
        <v>60</v>
      </c>
      <c r="C11" s="409"/>
      <c r="D11" s="409"/>
      <c r="E11" s="409"/>
      <c r="F11" s="409"/>
      <c r="G11" s="409"/>
      <c r="H11" s="409"/>
      <c r="I11" s="409"/>
      <c r="J11" s="409"/>
      <c r="K11" s="409"/>
      <c r="L11" s="370" t="s">
        <v>61</v>
      </c>
      <c r="M11" s="371"/>
      <c r="N11" s="20" t="s">
        <v>20</v>
      </c>
      <c r="O11" s="380"/>
      <c r="P11" s="380"/>
      <c r="Q11" s="380"/>
      <c r="R11" s="380"/>
      <c r="S11" s="380"/>
      <c r="T11" s="380"/>
      <c r="U11" s="380"/>
      <c r="V11" s="380"/>
      <c r="W11" s="381"/>
      <c r="X11" s="368"/>
      <c r="Y11" s="373"/>
      <c r="Z11" s="373"/>
      <c r="AA11" s="373"/>
      <c r="AB11" s="373"/>
      <c r="AC11" s="373"/>
      <c r="AD11" s="373"/>
      <c r="AE11" s="373"/>
      <c r="AF11" s="373"/>
      <c r="AG11" s="373"/>
      <c r="AH11" s="374"/>
      <c r="AI11" s="14"/>
    </row>
    <row r="12" spans="1:35" ht="27" customHeight="1">
      <c r="A12" s="14"/>
      <c r="B12" s="375" t="s">
        <v>62</v>
      </c>
      <c r="C12" s="369"/>
      <c r="D12" s="369"/>
      <c r="E12" s="369"/>
      <c r="F12" s="369"/>
      <c r="G12" s="369"/>
      <c r="H12" s="369"/>
      <c r="I12" s="369"/>
      <c r="J12" s="369"/>
      <c r="K12" s="369"/>
      <c r="L12" s="370" t="s">
        <v>63</v>
      </c>
      <c r="M12" s="371"/>
      <c r="N12" s="20" t="s">
        <v>20</v>
      </c>
      <c r="O12" s="410" t="str">
        <f>IF(OR(O10&gt;=O11,O10=""),"",O10*9/10)</f>
        <v/>
      </c>
      <c r="P12" s="410"/>
      <c r="Q12" s="410"/>
      <c r="R12" s="410"/>
      <c r="S12" s="410"/>
      <c r="T12" s="410"/>
      <c r="U12" s="410"/>
      <c r="V12" s="410"/>
      <c r="W12" s="411"/>
      <c r="X12" s="368"/>
      <c r="Y12" s="373"/>
      <c r="Z12" s="373"/>
      <c r="AA12" s="373"/>
      <c r="AB12" s="373"/>
      <c r="AC12" s="373"/>
      <c r="AD12" s="373"/>
      <c r="AE12" s="373"/>
      <c r="AF12" s="373"/>
      <c r="AG12" s="373"/>
      <c r="AH12" s="374"/>
      <c r="AI12" s="14"/>
    </row>
    <row r="13" spans="1:35" ht="15" customHeight="1">
      <c r="A13" s="14"/>
      <c r="B13" s="21" t="s">
        <v>64</v>
      </c>
      <c r="C13" s="22"/>
      <c r="D13" s="22"/>
      <c r="E13" s="22"/>
      <c r="F13" s="22"/>
      <c r="G13" s="22"/>
      <c r="H13" s="22"/>
      <c r="I13" s="22"/>
      <c r="J13" s="22"/>
      <c r="K13" s="22"/>
      <c r="L13" s="390" t="s">
        <v>65</v>
      </c>
      <c r="M13" s="391"/>
      <c r="N13" s="396" t="s">
        <v>66</v>
      </c>
      <c r="O13" s="390"/>
      <c r="P13" s="390"/>
      <c r="Q13" s="390"/>
      <c r="R13" s="390"/>
      <c r="S13" s="390"/>
      <c r="T13" s="390"/>
      <c r="U13" s="390"/>
      <c r="V13" s="390"/>
      <c r="W13" s="391"/>
      <c r="X13" s="384"/>
      <c r="Y13" s="385"/>
      <c r="Z13" s="385"/>
      <c r="AA13" s="385"/>
      <c r="AB13" s="385"/>
      <c r="AC13" s="385"/>
      <c r="AD13" s="385"/>
      <c r="AE13" s="385"/>
      <c r="AF13" s="385"/>
      <c r="AG13" s="385"/>
      <c r="AH13" s="401"/>
      <c r="AI13" s="14"/>
    </row>
    <row r="14" spans="1:35" ht="15" customHeight="1">
      <c r="A14" s="14"/>
      <c r="B14" s="404" t="s">
        <v>67</v>
      </c>
      <c r="C14" s="405"/>
      <c r="D14" s="405"/>
      <c r="E14" s="405"/>
      <c r="F14" s="405"/>
      <c r="G14" s="405"/>
      <c r="H14" s="405"/>
      <c r="I14" s="405"/>
      <c r="J14" s="405"/>
      <c r="K14" s="405"/>
      <c r="L14" s="392"/>
      <c r="M14" s="393"/>
      <c r="N14" s="397"/>
      <c r="O14" s="392"/>
      <c r="P14" s="392"/>
      <c r="Q14" s="392"/>
      <c r="R14" s="392"/>
      <c r="S14" s="392"/>
      <c r="T14" s="392"/>
      <c r="U14" s="392"/>
      <c r="V14" s="392"/>
      <c r="W14" s="393"/>
      <c r="X14" s="386"/>
      <c r="Y14" s="387"/>
      <c r="Z14" s="387"/>
      <c r="AA14" s="387"/>
      <c r="AB14" s="387"/>
      <c r="AC14" s="387"/>
      <c r="AD14" s="387"/>
      <c r="AE14" s="387"/>
      <c r="AF14" s="387"/>
      <c r="AG14" s="387"/>
      <c r="AH14" s="402"/>
      <c r="AI14" s="14"/>
    </row>
    <row r="15" spans="1:35" ht="15" customHeight="1">
      <c r="A15" s="14"/>
      <c r="B15" s="406"/>
      <c r="C15" s="407"/>
      <c r="D15" s="407"/>
      <c r="E15" s="407"/>
      <c r="F15" s="407"/>
      <c r="G15" s="407"/>
      <c r="H15" s="407"/>
      <c r="I15" s="407"/>
      <c r="J15" s="407"/>
      <c r="K15" s="407"/>
      <c r="L15" s="394"/>
      <c r="M15" s="395"/>
      <c r="N15" s="398"/>
      <c r="O15" s="394"/>
      <c r="P15" s="394"/>
      <c r="Q15" s="394"/>
      <c r="R15" s="394"/>
      <c r="S15" s="394"/>
      <c r="T15" s="394"/>
      <c r="U15" s="394"/>
      <c r="V15" s="394"/>
      <c r="W15" s="395"/>
      <c r="X15" s="388"/>
      <c r="Y15" s="389"/>
      <c r="Z15" s="389"/>
      <c r="AA15" s="389"/>
      <c r="AB15" s="389"/>
      <c r="AC15" s="389"/>
      <c r="AD15" s="389"/>
      <c r="AE15" s="389"/>
      <c r="AF15" s="389"/>
      <c r="AG15" s="389"/>
      <c r="AH15" s="403"/>
      <c r="AI15" s="14"/>
    </row>
    <row r="16" spans="1:35" ht="12" customHeight="1">
      <c r="A16" s="14"/>
      <c r="B16" s="384" t="s">
        <v>68</v>
      </c>
      <c r="C16" s="385"/>
      <c r="D16" s="385"/>
      <c r="E16" s="385"/>
      <c r="F16" s="385"/>
      <c r="G16" s="385"/>
      <c r="H16" s="385"/>
      <c r="I16" s="385"/>
      <c r="J16" s="385"/>
      <c r="K16" s="385"/>
      <c r="L16" s="390" t="s">
        <v>69</v>
      </c>
      <c r="M16" s="391"/>
      <c r="N16" s="396" t="s">
        <v>20</v>
      </c>
      <c r="O16" s="390" t="str">
        <f>IF(Z17+Z19=0,"",Z17+Z19)</f>
        <v/>
      </c>
      <c r="P16" s="390"/>
      <c r="Q16" s="390"/>
      <c r="R16" s="390"/>
      <c r="S16" s="390"/>
      <c r="T16" s="390"/>
      <c r="U16" s="390"/>
      <c r="V16" s="390"/>
      <c r="W16" s="391"/>
      <c r="X16" s="23" t="s">
        <v>70</v>
      </c>
      <c r="Y16" s="24"/>
      <c r="Z16" s="24"/>
      <c r="AA16" s="24"/>
      <c r="AB16" s="24"/>
      <c r="AC16" s="24"/>
      <c r="AD16" s="24"/>
      <c r="AE16" s="24"/>
      <c r="AF16" s="24"/>
      <c r="AG16" s="22"/>
      <c r="AH16" s="25"/>
      <c r="AI16" s="14"/>
    </row>
    <row r="17" spans="1:35" ht="12" customHeight="1">
      <c r="A17" s="14"/>
      <c r="B17" s="386"/>
      <c r="C17" s="387"/>
      <c r="D17" s="387"/>
      <c r="E17" s="387"/>
      <c r="F17" s="387"/>
      <c r="G17" s="387"/>
      <c r="H17" s="387"/>
      <c r="I17" s="387"/>
      <c r="J17" s="387"/>
      <c r="K17" s="387"/>
      <c r="L17" s="392"/>
      <c r="M17" s="393"/>
      <c r="N17" s="397"/>
      <c r="O17" s="392"/>
      <c r="P17" s="392"/>
      <c r="Q17" s="392"/>
      <c r="R17" s="392"/>
      <c r="S17" s="392"/>
      <c r="T17" s="392"/>
      <c r="U17" s="392"/>
      <c r="V17" s="392"/>
      <c r="W17" s="393"/>
      <c r="X17" s="26"/>
      <c r="Y17" s="27" t="s">
        <v>71</v>
      </c>
      <c r="Z17" s="399"/>
      <c r="AA17" s="399"/>
      <c r="AB17" s="399"/>
      <c r="AC17" s="399"/>
      <c r="AD17" s="399"/>
      <c r="AE17" s="399"/>
      <c r="AF17" s="399"/>
      <c r="AG17" s="399"/>
      <c r="AH17" s="400"/>
      <c r="AI17" s="14"/>
    </row>
    <row r="18" spans="1:35">
      <c r="A18" s="14"/>
      <c r="B18" s="386"/>
      <c r="C18" s="387"/>
      <c r="D18" s="387"/>
      <c r="E18" s="387"/>
      <c r="F18" s="387"/>
      <c r="G18" s="387"/>
      <c r="H18" s="387"/>
      <c r="I18" s="387"/>
      <c r="J18" s="387"/>
      <c r="K18" s="387"/>
      <c r="L18" s="392"/>
      <c r="M18" s="393"/>
      <c r="N18" s="397"/>
      <c r="O18" s="392"/>
      <c r="P18" s="392"/>
      <c r="Q18" s="392"/>
      <c r="R18" s="392"/>
      <c r="S18" s="392"/>
      <c r="T18" s="392"/>
      <c r="U18" s="392"/>
      <c r="V18" s="392"/>
      <c r="W18" s="393"/>
      <c r="X18" s="28" t="s">
        <v>72</v>
      </c>
      <c r="Y18" s="15"/>
      <c r="Z18" s="15"/>
      <c r="AA18" s="15"/>
      <c r="AB18" s="15"/>
      <c r="AC18" s="15"/>
      <c r="AD18" s="15"/>
      <c r="AE18" s="15"/>
      <c r="AF18" s="15"/>
      <c r="AG18" s="15"/>
      <c r="AH18" s="29"/>
      <c r="AI18" s="14"/>
    </row>
    <row r="19" spans="1:35">
      <c r="A19" s="14"/>
      <c r="B19" s="388"/>
      <c r="C19" s="389"/>
      <c r="D19" s="389"/>
      <c r="E19" s="389"/>
      <c r="F19" s="389"/>
      <c r="G19" s="389"/>
      <c r="H19" s="389"/>
      <c r="I19" s="389"/>
      <c r="J19" s="389"/>
      <c r="K19" s="389"/>
      <c r="L19" s="394"/>
      <c r="M19" s="395"/>
      <c r="N19" s="398"/>
      <c r="O19" s="394"/>
      <c r="P19" s="394"/>
      <c r="Q19" s="394"/>
      <c r="R19" s="394"/>
      <c r="S19" s="394"/>
      <c r="T19" s="394"/>
      <c r="U19" s="394"/>
      <c r="V19" s="394"/>
      <c r="W19" s="395"/>
      <c r="X19" s="30"/>
      <c r="Y19" s="31" t="s">
        <v>73</v>
      </c>
      <c r="Z19" s="376"/>
      <c r="AA19" s="376"/>
      <c r="AB19" s="376"/>
      <c r="AC19" s="376"/>
      <c r="AD19" s="376"/>
      <c r="AE19" s="376"/>
      <c r="AF19" s="376"/>
      <c r="AG19" s="376"/>
      <c r="AH19" s="377"/>
      <c r="AI19" s="14"/>
    </row>
    <row r="20" spans="1:35" ht="27" customHeight="1">
      <c r="A20" s="14"/>
      <c r="B20" s="378" t="s">
        <v>74</v>
      </c>
      <c r="C20" s="379"/>
      <c r="D20" s="379"/>
      <c r="E20" s="379"/>
      <c r="F20" s="379"/>
      <c r="G20" s="379"/>
      <c r="H20" s="379"/>
      <c r="I20" s="379"/>
      <c r="J20" s="379"/>
      <c r="K20" s="379"/>
      <c r="L20" s="370" t="s">
        <v>75</v>
      </c>
      <c r="M20" s="371"/>
      <c r="N20" s="20" t="s">
        <v>66</v>
      </c>
      <c r="O20" s="380"/>
      <c r="P20" s="380"/>
      <c r="Q20" s="380"/>
      <c r="R20" s="380"/>
      <c r="S20" s="380"/>
      <c r="T20" s="380"/>
      <c r="U20" s="380"/>
      <c r="V20" s="380"/>
      <c r="W20" s="381"/>
      <c r="X20" s="382"/>
      <c r="Y20" s="383"/>
      <c r="Z20" s="383"/>
      <c r="AA20" s="383"/>
      <c r="AB20" s="32" t="s">
        <v>76</v>
      </c>
      <c r="AC20" s="32" t="s">
        <v>77</v>
      </c>
      <c r="AD20" s="370" t="str">
        <f>IF(OR(X20="",ISERROR(ROUNDUP(X20,0))),"",ROUNDUP(X20,0))</f>
        <v/>
      </c>
      <c r="AE20" s="370"/>
      <c r="AF20" s="370"/>
      <c r="AG20" s="370"/>
      <c r="AH20" s="33" t="s">
        <v>78</v>
      </c>
      <c r="AI20" s="14"/>
    </row>
    <row r="21" spans="1:35" ht="27" customHeight="1">
      <c r="A21" s="14"/>
      <c r="B21" s="368" t="s">
        <v>79</v>
      </c>
      <c r="C21" s="369"/>
      <c r="D21" s="369"/>
      <c r="E21" s="369"/>
      <c r="F21" s="369"/>
      <c r="G21" s="369"/>
      <c r="H21" s="369"/>
      <c r="I21" s="369"/>
      <c r="J21" s="369"/>
      <c r="K21" s="369"/>
      <c r="L21" s="370" t="s">
        <v>80</v>
      </c>
      <c r="M21" s="371"/>
      <c r="N21" s="20" t="s">
        <v>20</v>
      </c>
      <c r="O21" s="369" t="str">
        <f ca="1">IF(ISERROR(O12-O13((O10-O16*O20))),"",O12-O13((O10-O16*O20)))</f>
        <v/>
      </c>
      <c r="P21" s="369"/>
      <c r="Q21" s="369"/>
      <c r="R21" s="369"/>
      <c r="S21" s="369"/>
      <c r="T21" s="369"/>
      <c r="U21" s="369"/>
      <c r="V21" s="369"/>
      <c r="W21" s="372"/>
      <c r="X21" s="368"/>
      <c r="Y21" s="373"/>
      <c r="Z21" s="373"/>
      <c r="AA21" s="373"/>
      <c r="AB21" s="373"/>
      <c r="AC21" s="373"/>
      <c r="AD21" s="373"/>
      <c r="AE21" s="373"/>
      <c r="AF21" s="373"/>
      <c r="AG21" s="373"/>
      <c r="AH21" s="374"/>
      <c r="AI21" s="14"/>
    </row>
    <row r="22" spans="1:35" ht="27" customHeight="1">
      <c r="A22" s="14"/>
      <c r="B22" s="375" t="s">
        <v>81</v>
      </c>
      <c r="C22" s="369"/>
      <c r="D22" s="369"/>
      <c r="E22" s="369"/>
      <c r="F22" s="369"/>
      <c r="G22" s="369"/>
      <c r="H22" s="369"/>
      <c r="I22" s="369"/>
      <c r="J22" s="369"/>
      <c r="K22" s="369"/>
      <c r="L22" s="369"/>
      <c r="M22" s="372"/>
      <c r="N22" s="20" t="s">
        <v>20</v>
      </c>
      <c r="O22" s="370" t="str">
        <f ca="1">IF(ISERROR(ROUNDDOWN(O21,-3)),"",ROUNDDOWN(O21,-3))</f>
        <v/>
      </c>
      <c r="P22" s="370"/>
      <c r="Q22" s="370"/>
      <c r="R22" s="370"/>
      <c r="S22" s="370"/>
      <c r="T22" s="370"/>
      <c r="U22" s="370"/>
      <c r="V22" s="370"/>
      <c r="W22" s="371"/>
      <c r="X22" s="368"/>
      <c r="Y22" s="373"/>
      <c r="Z22" s="373"/>
      <c r="AA22" s="373"/>
      <c r="AB22" s="373"/>
      <c r="AC22" s="373"/>
      <c r="AD22" s="373"/>
      <c r="AE22" s="373"/>
      <c r="AF22" s="373"/>
      <c r="AG22" s="373"/>
      <c r="AH22" s="374"/>
      <c r="AI22" s="14"/>
    </row>
    <row r="23" spans="1:3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row>
    <row r="24" spans="1:3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row>
    <row r="25" spans="1:35">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row>
    <row r="26" spans="1:35">
      <c r="A26" s="9"/>
      <c r="B26" s="9" t="s">
        <v>82</v>
      </c>
      <c r="C26" s="9"/>
      <c r="D26" s="9"/>
      <c r="E26" s="17" t="s">
        <v>83</v>
      </c>
      <c r="F26" s="9" t="s">
        <v>84</v>
      </c>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c r="A27" s="9"/>
      <c r="B27" s="9"/>
      <c r="C27" s="9"/>
      <c r="D27" s="9"/>
      <c r="E27" s="17" t="s">
        <v>85</v>
      </c>
      <c r="F27" s="9" t="s">
        <v>86</v>
      </c>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c r="A28" s="9"/>
      <c r="B28" s="9"/>
      <c r="C28" s="9"/>
      <c r="D28" s="9"/>
      <c r="E28" s="17" t="s">
        <v>87</v>
      </c>
      <c r="F28" s="9" t="s">
        <v>88</v>
      </c>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35">
      <c r="A29" s="9"/>
      <c r="B29" s="9"/>
      <c r="C29" s="9"/>
      <c r="D29" s="9"/>
      <c r="E29" s="17" t="s">
        <v>89</v>
      </c>
      <c r="F29" s="9" t="s">
        <v>90</v>
      </c>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c r="A30" s="9"/>
      <c r="B30" s="9"/>
      <c r="C30" s="9"/>
      <c r="D30" s="9"/>
      <c r="E30" s="17" t="s">
        <v>91</v>
      </c>
      <c r="F30" s="9" t="s">
        <v>92</v>
      </c>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ht="13.5" customHeight="1">
      <c r="A31" s="9"/>
      <c r="B31" s="9"/>
      <c r="C31" s="9"/>
      <c r="D31" s="9"/>
      <c r="E31" s="17" t="s">
        <v>93</v>
      </c>
      <c r="F31" s="365" t="s">
        <v>94</v>
      </c>
      <c r="G31" s="365"/>
      <c r="H31" s="365"/>
      <c r="I31" s="365"/>
      <c r="J31" s="365"/>
      <c r="K31" s="365"/>
      <c r="L31" s="365"/>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9"/>
    </row>
    <row r="32" spans="1:35">
      <c r="A32" s="9"/>
      <c r="B32" s="9"/>
      <c r="C32" s="9"/>
      <c r="D32" s="9"/>
      <c r="E32" s="9"/>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9"/>
    </row>
    <row r="33" spans="1:35">
      <c r="A33" s="9"/>
      <c r="B33" s="9"/>
      <c r="C33" s="9"/>
      <c r="D33" s="9"/>
      <c r="E33" s="9"/>
      <c r="F33" s="35" t="s">
        <v>95</v>
      </c>
      <c r="G33" s="9"/>
      <c r="H33" s="36" t="s">
        <v>96</v>
      </c>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c r="A34" s="9"/>
      <c r="B34" s="9"/>
      <c r="C34" s="9"/>
      <c r="D34" s="9"/>
      <c r="E34" s="9"/>
      <c r="F34" s="35" t="s">
        <v>97</v>
      </c>
      <c r="G34" s="9"/>
      <c r="H34" s="36" t="s">
        <v>98</v>
      </c>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1:35">
      <c r="A35" s="9"/>
      <c r="B35" s="9"/>
      <c r="C35" s="9"/>
      <c r="D35" s="9"/>
      <c r="E35" s="9"/>
      <c r="F35" s="366" t="s">
        <v>99</v>
      </c>
      <c r="G35" s="9"/>
      <c r="H35" s="362" t="s">
        <v>100</v>
      </c>
      <c r="I35" s="362"/>
      <c r="J35" s="362"/>
      <c r="K35" s="362"/>
      <c r="L35" s="362"/>
      <c r="M35" s="362"/>
      <c r="N35" s="362"/>
      <c r="O35" s="362" t="s">
        <v>101</v>
      </c>
      <c r="P35" s="362"/>
      <c r="Q35" s="362"/>
      <c r="R35" s="362"/>
      <c r="S35" s="362"/>
      <c r="T35" s="362"/>
      <c r="U35" s="362"/>
      <c r="V35" s="362"/>
      <c r="W35" s="362"/>
      <c r="X35" s="362"/>
      <c r="Y35" s="362"/>
      <c r="Z35" s="362"/>
      <c r="AA35" s="362"/>
      <c r="AB35" s="362"/>
      <c r="AC35" s="362"/>
      <c r="AD35" s="362"/>
      <c r="AE35" s="362"/>
      <c r="AF35" s="362"/>
      <c r="AG35" s="362"/>
      <c r="AH35" s="362" t="s">
        <v>102</v>
      </c>
      <c r="AI35" s="9"/>
    </row>
    <row r="36" spans="1:35">
      <c r="A36" s="9"/>
      <c r="B36" s="9"/>
      <c r="C36" s="9"/>
      <c r="D36" s="9"/>
      <c r="E36" s="9"/>
      <c r="F36" s="366"/>
      <c r="G36" s="9"/>
      <c r="H36" s="362"/>
      <c r="I36" s="362"/>
      <c r="J36" s="362"/>
      <c r="K36" s="362"/>
      <c r="L36" s="362"/>
      <c r="M36" s="362"/>
      <c r="N36" s="362"/>
      <c r="O36" s="367" t="s">
        <v>103</v>
      </c>
      <c r="P36" s="367"/>
      <c r="Q36" s="367"/>
      <c r="R36" s="367"/>
      <c r="S36" s="367"/>
      <c r="T36" s="367"/>
      <c r="U36" s="367"/>
      <c r="V36" s="367"/>
      <c r="W36" s="367"/>
      <c r="X36" s="367"/>
      <c r="Y36" s="367"/>
      <c r="Z36" s="367"/>
      <c r="AA36" s="367"/>
      <c r="AB36" s="367"/>
      <c r="AC36" s="367"/>
      <c r="AD36" s="367"/>
      <c r="AE36" s="367"/>
      <c r="AF36" s="367"/>
      <c r="AG36" s="367"/>
      <c r="AH36" s="362"/>
      <c r="AI36" s="9"/>
    </row>
    <row r="37" spans="1:35">
      <c r="A37" s="9"/>
      <c r="B37" s="9"/>
      <c r="C37" s="9"/>
      <c r="D37" s="9"/>
      <c r="E37" s="17" t="s">
        <v>104</v>
      </c>
      <c r="F37" s="365" t="s">
        <v>105</v>
      </c>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9"/>
    </row>
    <row r="38" spans="1:35">
      <c r="A38" s="9"/>
      <c r="B38" s="9"/>
      <c r="C38" s="9"/>
      <c r="D38" s="9"/>
      <c r="E38" s="9"/>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365"/>
      <c r="AG38" s="365"/>
      <c r="AH38" s="365"/>
      <c r="AI38" s="9"/>
    </row>
  </sheetData>
  <mergeCells count="46">
    <mergeCell ref="A6:AI6"/>
    <mergeCell ref="B9:M9"/>
    <mergeCell ref="N9:W9"/>
    <mergeCell ref="X9:AH9"/>
    <mergeCell ref="B10:K10"/>
    <mergeCell ref="L10:M10"/>
    <mergeCell ref="O10:W10"/>
    <mergeCell ref="X10:AH10"/>
    <mergeCell ref="B11:K11"/>
    <mergeCell ref="L11:M11"/>
    <mergeCell ref="O11:W11"/>
    <mergeCell ref="X11:AH11"/>
    <mergeCell ref="B12:K12"/>
    <mergeCell ref="L12:M12"/>
    <mergeCell ref="O12:W12"/>
    <mergeCell ref="X12:AH12"/>
    <mergeCell ref="L13:M15"/>
    <mergeCell ref="N13:N15"/>
    <mergeCell ref="O13:W15"/>
    <mergeCell ref="X13:AH15"/>
    <mergeCell ref="B14:K15"/>
    <mergeCell ref="Z19:AH19"/>
    <mergeCell ref="B20:K20"/>
    <mergeCell ref="L20:M20"/>
    <mergeCell ref="O20:W20"/>
    <mergeCell ref="X20:AA20"/>
    <mergeCell ref="AD20:AG20"/>
    <mergeCell ref="B16:K19"/>
    <mergeCell ref="L16:M19"/>
    <mergeCell ref="N16:N19"/>
    <mergeCell ref="O16:W19"/>
    <mergeCell ref="Z17:AH17"/>
    <mergeCell ref="B21:K21"/>
    <mergeCell ref="L21:M21"/>
    <mergeCell ref="O21:W21"/>
    <mergeCell ref="X21:AH21"/>
    <mergeCell ref="B22:M22"/>
    <mergeCell ref="O22:W22"/>
    <mergeCell ref="X22:AH22"/>
    <mergeCell ref="F37:AH38"/>
    <mergeCell ref="F31:AH32"/>
    <mergeCell ref="F35:F36"/>
    <mergeCell ref="H35:N36"/>
    <mergeCell ref="O35:AG35"/>
    <mergeCell ref="AH35:AH36"/>
    <mergeCell ref="O36:AG36"/>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kumamotoken5_4">
    <tabColor theme="1"/>
    <pageSetUpPr fitToPage="1"/>
  </sheetPr>
  <dimension ref="A1:AI25"/>
  <sheetViews>
    <sheetView showGridLines="0" view="pageBreakPreview" zoomScale="95" zoomScaleNormal="95" zoomScaleSheetLayoutView="95" workbookViewId="0">
      <selection activeCell="R2" sqref="R2"/>
    </sheetView>
  </sheetViews>
  <sheetFormatPr defaultColWidth="2.375" defaultRowHeight="13.5"/>
  <cols>
    <col min="1" max="16384" width="2.375" style="37"/>
  </cols>
  <sheetData>
    <row r="1" spans="1:35">
      <c r="A1" s="9" t="s">
        <v>106</v>
      </c>
    </row>
    <row r="3" spans="1:35">
      <c r="AI3" s="38" t="s">
        <v>107</v>
      </c>
    </row>
    <row r="6" spans="1:35" ht="30" customHeight="1">
      <c r="A6" s="423" t="s">
        <v>54</v>
      </c>
      <c r="B6" s="423"/>
      <c r="C6" s="423"/>
      <c r="D6" s="423"/>
      <c r="E6" s="423"/>
      <c r="F6" s="423"/>
      <c r="G6" s="423"/>
      <c r="H6" s="423"/>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row>
    <row r="10" spans="1:35">
      <c r="B10" s="424"/>
      <c r="C10" s="425"/>
      <c r="D10" s="425"/>
      <c r="E10" s="425"/>
      <c r="F10" s="425"/>
      <c r="G10" s="426" t="s">
        <v>108</v>
      </c>
      <c r="H10" s="426"/>
      <c r="I10" s="426"/>
      <c r="J10" s="426"/>
      <c r="K10" s="427"/>
      <c r="L10" s="428" t="s">
        <v>109</v>
      </c>
      <c r="M10" s="426"/>
      <c r="N10" s="426"/>
      <c r="O10" s="426"/>
      <c r="P10" s="426"/>
      <c r="Q10" s="426"/>
      <c r="R10" s="426"/>
      <c r="S10" s="426"/>
      <c r="T10" s="426"/>
      <c r="U10" s="427"/>
      <c r="V10" s="428" t="s">
        <v>110</v>
      </c>
      <c r="W10" s="426"/>
      <c r="X10" s="426"/>
      <c r="Y10" s="426"/>
      <c r="Z10" s="426"/>
      <c r="AA10" s="426"/>
      <c r="AB10" s="426"/>
      <c r="AC10" s="426"/>
      <c r="AD10" s="426"/>
      <c r="AE10" s="426"/>
      <c r="AF10" s="426"/>
      <c r="AG10" s="426"/>
      <c r="AH10" s="427"/>
    </row>
    <row r="11" spans="1:35">
      <c r="B11" s="429" t="s">
        <v>111</v>
      </c>
      <c r="C11" s="430"/>
      <c r="D11" s="430"/>
      <c r="E11" s="430"/>
      <c r="F11" s="430"/>
      <c r="G11" s="431"/>
      <c r="H11" s="431"/>
      <c r="I11" s="431"/>
      <c r="J11" s="431"/>
      <c r="K11" s="432"/>
      <c r="L11" s="429"/>
      <c r="M11" s="430"/>
      <c r="N11" s="430"/>
      <c r="O11" s="430"/>
      <c r="P11" s="430"/>
      <c r="Q11" s="430"/>
      <c r="R11" s="430"/>
      <c r="S11" s="430"/>
      <c r="T11" s="430"/>
      <c r="U11" s="430"/>
      <c r="V11" s="421" t="s">
        <v>112</v>
      </c>
      <c r="W11" s="416"/>
      <c r="X11" s="416"/>
      <c r="Y11" s="416"/>
      <c r="Z11" s="416"/>
      <c r="AA11" s="416"/>
      <c r="AB11" s="417"/>
      <c r="AC11" s="421" t="s">
        <v>113</v>
      </c>
      <c r="AD11" s="416"/>
      <c r="AE11" s="416"/>
      <c r="AF11" s="416"/>
      <c r="AG11" s="416"/>
      <c r="AH11" s="417"/>
    </row>
    <row r="12" spans="1:35" ht="30" customHeight="1">
      <c r="B12" s="421" t="s">
        <v>114</v>
      </c>
      <c r="C12" s="416"/>
      <c r="D12" s="416"/>
      <c r="E12" s="416"/>
      <c r="F12" s="416"/>
      <c r="G12" s="416"/>
      <c r="H12" s="416"/>
      <c r="I12" s="416"/>
      <c r="J12" s="416" t="s">
        <v>59</v>
      </c>
      <c r="K12" s="417"/>
      <c r="L12" s="39" t="s">
        <v>115</v>
      </c>
      <c r="M12" s="418"/>
      <c r="N12" s="418"/>
      <c r="O12" s="418"/>
      <c r="P12" s="418"/>
      <c r="Q12" s="418"/>
      <c r="R12" s="418"/>
      <c r="S12" s="418"/>
      <c r="T12" s="418"/>
      <c r="U12" s="418"/>
      <c r="V12" s="40" t="s">
        <v>116</v>
      </c>
      <c r="W12" s="419"/>
      <c r="X12" s="419"/>
      <c r="Y12" s="419"/>
      <c r="Z12" s="419"/>
      <c r="AA12" s="419"/>
      <c r="AB12" s="420"/>
      <c r="AC12" s="40" t="s">
        <v>117</v>
      </c>
      <c r="AD12" s="419"/>
      <c r="AE12" s="419"/>
      <c r="AF12" s="419"/>
      <c r="AG12" s="419"/>
      <c r="AH12" s="420"/>
    </row>
    <row r="13" spans="1:35" ht="30" customHeight="1">
      <c r="B13" s="421" t="s">
        <v>118</v>
      </c>
      <c r="C13" s="416"/>
      <c r="D13" s="416"/>
      <c r="E13" s="416"/>
      <c r="F13" s="416"/>
      <c r="G13" s="416"/>
      <c r="H13" s="416"/>
      <c r="I13" s="416"/>
      <c r="J13" s="416" t="s">
        <v>119</v>
      </c>
      <c r="K13" s="417"/>
      <c r="L13" s="39" t="s">
        <v>20</v>
      </c>
      <c r="M13" s="418"/>
      <c r="N13" s="418"/>
      <c r="O13" s="418"/>
      <c r="P13" s="418"/>
      <c r="Q13" s="418"/>
      <c r="R13" s="418"/>
      <c r="S13" s="418"/>
      <c r="T13" s="418"/>
      <c r="U13" s="418"/>
      <c r="V13" s="40" t="s">
        <v>120</v>
      </c>
      <c r="W13" s="419" t="str">
        <f>IF(ISERROR(W12/M12*M13),"",ROUNDUP(W12/M12*M13,0))</f>
        <v/>
      </c>
      <c r="X13" s="419"/>
      <c r="Y13" s="419"/>
      <c r="Z13" s="419"/>
      <c r="AA13" s="419"/>
      <c r="AB13" s="420"/>
      <c r="AC13" s="40" t="s">
        <v>121</v>
      </c>
      <c r="AD13" s="419" t="str">
        <f>IF(ISERROR(M13-W13),"",M13-W13)</f>
        <v/>
      </c>
      <c r="AE13" s="419"/>
      <c r="AF13" s="419"/>
      <c r="AG13" s="419"/>
      <c r="AH13" s="420"/>
    </row>
    <row r="14" spans="1:35" ht="30" customHeight="1">
      <c r="B14" s="414" t="s">
        <v>122</v>
      </c>
      <c r="C14" s="415"/>
      <c r="D14" s="415"/>
      <c r="E14" s="415"/>
      <c r="F14" s="415"/>
      <c r="G14" s="415"/>
      <c r="H14" s="415"/>
      <c r="I14" s="415"/>
      <c r="J14" s="416" t="s">
        <v>123</v>
      </c>
      <c r="K14" s="417"/>
      <c r="L14" s="39" t="s">
        <v>20</v>
      </c>
      <c r="M14" s="418"/>
      <c r="N14" s="418"/>
      <c r="O14" s="418"/>
      <c r="P14" s="418"/>
      <c r="Q14" s="418"/>
      <c r="R14" s="418"/>
      <c r="S14" s="418"/>
      <c r="T14" s="418"/>
      <c r="U14" s="418"/>
      <c r="V14" s="40" t="s">
        <v>124</v>
      </c>
      <c r="W14" s="419"/>
      <c r="X14" s="419"/>
      <c r="Y14" s="419"/>
      <c r="Z14" s="419"/>
      <c r="AA14" s="419"/>
      <c r="AB14" s="420"/>
      <c r="AC14" s="40" t="s">
        <v>125</v>
      </c>
      <c r="AD14" s="419"/>
      <c r="AE14" s="419"/>
      <c r="AF14" s="419"/>
      <c r="AG14" s="419"/>
      <c r="AH14" s="420"/>
    </row>
    <row r="15" spans="1:35" ht="30" customHeight="1">
      <c r="B15" s="421" t="s">
        <v>126</v>
      </c>
      <c r="C15" s="416"/>
      <c r="D15" s="416"/>
      <c r="E15" s="416"/>
      <c r="F15" s="416"/>
      <c r="G15" s="416"/>
      <c r="H15" s="416"/>
      <c r="I15" s="416"/>
      <c r="J15" s="416" t="s">
        <v>127</v>
      </c>
      <c r="K15" s="417"/>
      <c r="L15" s="39" t="s">
        <v>20</v>
      </c>
      <c r="M15" s="418" t="str">
        <f>IF(ISERROR(W12-W13-W14),"",W12-W13-W14)</f>
        <v/>
      </c>
      <c r="N15" s="418"/>
      <c r="O15" s="418"/>
      <c r="P15" s="418"/>
      <c r="Q15" s="418"/>
      <c r="R15" s="418"/>
      <c r="S15" s="418"/>
      <c r="T15" s="418"/>
      <c r="U15" s="418"/>
      <c r="V15" s="40" t="s">
        <v>128</v>
      </c>
      <c r="W15" s="419"/>
      <c r="X15" s="419"/>
      <c r="Y15" s="419"/>
      <c r="Z15" s="419"/>
      <c r="AA15" s="419"/>
      <c r="AB15" s="420"/>
      <c r="AC15" s="40"/>
      <c r="AD15" s="418"/>
      <c r="AE15" s="418"/>
      <c r="AF15" s="418"/>
      <c r="AG15" s="418"/>
      <c r="AH15" s="422"/>
    </row>
    <row r="18" spans="1:35">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row>
    <row r="19" spans="1:35">
      <c r="B19" s="37" t="s">
        <v>129</v>
      </c>
      <c r="D19" s="42" t="s">
        <v>24</v>
      </c>
      <c r="E19" s="37" t="s">
        <v>130</v>
      </c>
    </row>
    <row r="20" spans="1:35">
      <c r="D20" s="42"/>
      <c r="E20" s="43" t="s">
        <v>131</v>
      </c>
    </row>
    <row r="21" spans="1:35">
      <c r="E21" s="43" t="s">
        <v>132</v>
      </c>
    </row>
    <row r="22" spans="1:35">
      <c r="E22" s="43" t="s">
        <v>133</v>
      </c>
    </row>
    <row r="23" spans="1:35">
      <c r="E23" s="43"/>
    </row>
    <row r="24" spans="1:35">
      <c r="D24" s="42" t="s">
        <v>85</v>
      </c>
      <c r="E24" s="43" t="s">
        <v>134</v>
      </c>
    </row>
    <row r="25" spans="1:35">
      <c r="E25" s="43" t="s">
        <v>135</v>
      </c>
    </row>
  </sheetData>
  <mergeCells count="29">
    <mergeCell ref="A6:AI6"/>
    <mergeCell ref="B10:F10"/>
    <mergeCell ref="G10:K10"/>
    <mergeCell ref="L10:U11"/>
    <mergeCell ref="V10:AH10"/>
    <mergeCell ref="B11:F11"/>
    <mergeCell ref="G11:K11"/>
    <mergeCell ref="V11:AB11"/>
    <mergeCell ref="AC11:AH11"/>
    <mergeCell ref="B13:I13"/>
    <mergeCell ref="J13:K13"/>
    <mergeCell ref="M13:U13"/>
    <mergeCell ref="W13:AB13"/>
    <mergeCell ref="AD13:AH13"/>
    <mergeCell ref="B12:I12"/>
    <mergeCell ref="J12:K12"/>
    <mergeCell ref="M12:U12"/>
    <mergeCell ref="W12:AB12"/>
    <mergeCell ref="AD12:AH12"/>
    <mergeCell ref="B15:I15"/>
    <mergeCell ref="J15:K15"/>
    <mergeCell ref="M15:U15"/>
    <mergeCell ref="W15:AB15"/>
    <mergeCell ref="AD15:AH15"/>
    <mergeCell ref="B14:I14"/>
    <mergeCell ref="J14:K14"/>
    <mergeCell ref="M14:U14"/>
    <mergeCell ref="W14:AB14"/>
    <mergeCell ref="AD14:AH1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kumamotoken7">
    <tabColor theme="1"/>
    <pageSetUpPr fitToPage="1"/>
  </sheetPr>
  <dimension ref="A1:Y50"/>
  <sheetViews>
    <sheetView showGridLines="0" view="pageBreakPreview" zoomScale="95" zoomScaleNormal="95" zoomScaleSheetLayoutView="95" workbookViewId="0">
      <selection activeCell="I2" sqref="I2"/>
    </sheetView>
  </sheetViews>
  <sheetFormatPr defaultColWidth="3.625" defaultRowHeight="13.5"/>
  <cols>
    <col min="1" max="16384" width="3.625" style="3"/>
  </cols>
  <sheetData>
    <row r="1" spans="1:25">
      <c r="A1" s="2" t="s">
        <v>137</v>
      </c>
    </row>
    <row r="3" spans="1:25" ht="18.75">
      <c r="A3" s="438" t="s">
        <v>138</v>
      </c>
      <c r="B3" s="438"/>
      <c r="C3" s="438"/>
      <c r="D3" s="438"/>
      <c r="E3" s="438"/>
      <c r="F3" s="438"/>
      <c r="G3" s="438"/>
      <c r="H3" s="438"/>
      <c r="I3" s="438"/>
      <c r="J3" s="438"/>
      <c r="K3" s="438"/>
      <c r="L3" s="438"/>
      <c r="M3" s="438"/>
      <c r="N3" s="438"/>
      <c r="O3" s="438"/>
      <c r="P3" s="438"/>
      <c r="Q3" s="438"/>
      <c r="R3" s="438"/>
      <c r="S3" s="438"/>
      <c r="T3" s="438"/>
      <c r="U3" s="438"/>
      <c r="V3" s="438"/>
      <c r="W3" s="438"/>
      <c r="X3" s="438"/>
      <c r="Y3" s="438"/>
    </row>
    <row r="5" spans="1:25">
      <c r="B5" s="3" t="s">
        <v>0</v>
      </c>
      <c r="C5" s="3" t="s">
        <v>1</v>
      </c>
    </row>
    <row r="6" spans="1:25">
      <c r="S6" s="4" t="s">
        <v>2</v>
      </c>
      <c r="T6" s="439"/>
      <c r="U6" s="439"/>
      <c r="V6" s="439"/>
      <c r="W6" s="439"/>
      <c r="X6" s="439"/>
    </row>
    <row r="8" spans="1:25">
      <c r="B8" s="5"/>
    </row>
    <row r="9" spans="1:25">
      <c r="E9" s="440" t="s">
        <v>3</v>
      </c>
      <c r="F9" s="440"/>
      <c r="G9" s="440"/>
      <c r="H9" s="440"/>
      <c r="I9" s="440"/>
      <c r="J9" s="440"/>
      <c r="K9" s="3" t="s">
        <v>139</v>
      </c>
    </row>
    <row r="12" spans="1:25">
      <c r="P12" s="4"/>
    </row>
    <row r="13" spans="1:25">
      <c r="N13" s="3" t="s">
        <v>4</v>
      </c>
      <c r="P13" s="4"/>
      <c r="Q13" s="434"/>
      <c r="R13" s="434"/>
      <c r="S13" s="434"/>
      <c r="T13" s="434"/>
      <c r="U13" s="434"/>
      <c r="V13" s="434"/>
      <c r="W13" s="434"/>
      <c r="X13" s="3" t="s">
        <v>5</v>
      </c>
    </row>
    <row r="15" spans="1:25" ht="18.75">
      <c r="B15" s="6"/>
      <c r="C15" s="6"/>
      <c r="D15" s="6"/>
      <c r="E15" s="7"/>
      <c r="F15" s="7"/>
      <c r="G15" s="7"/>
      <c r="H15" s="7"/>
      <c r="I15" s="7"/>
      <c r="J15" s="7"/>
      <c r="K15" s="7"/>
      <c r="L15" s="7"/>
      <c r="M15" s="7"/>
      <c r="N15" s="7"/>
    </row>
    <row r="18" spans="1:25" ht="21.95" customHeight="1"/>
    <row r="19" spans="1:25">
      <c r="D19" s="439" t="s">
        <v>140</v>
      </c>
      <c r="E19" s="439"/>
      <c r="F19" s="439"/>
      <c r="G19" s="439"/>
      <c r="H19" s="3" t="s">
        <v>141</v>
      </c>
      <c r="P19" s="441"/>
      <c r="Q19" s="441"/>
      <c r="R19" s="441"/>
      <c r="S19" s="441"/>
      <c r="T19" s="441"/>
      <c r="U19" s="3" t="s">
        <v>142</v>
      </c>
    </row>
    <row r="21" spans="1:25">
      <c r="D21" s="3" t="s">
        <v>143</v>
      </c>
    </row>
    <row r="26" spans="1:25">
      <c r="A26" s="433" t="s">
        <v>6</v>
      </c>
      <c r="B26" s="433"/>
      <c r="C26" s="433"/>
      <c r="D26" s="433"/>
      <c r="E26" s="433"/>
      <c r="F26" s="433"/>
      <c r="G26" s="433"/>
      <c r="H26" s="433"/>
      <c r="I26" s="433"/>
      <c r="J26" s="433"/>
      <c r="K26" s="433"/>
      <c r="L26" s="433"/>
      <c r="M26" s="433"/>
      <c r="N26" s="433"/>
      <c r="O26" s="433"/>
      <c r="P26" s="433"/>
      <c r="Q26" s="433"/>
      <c r="R26" s="433"/>
      <c r="S26" s="433"/>
      <c r="T26" s="433"/>
      <c r="U26" s="433"/>
      <c r="V26" s="433"/>
      <c r="W26" s="433"/>
      <c r="X26" s="433"/>
      <c r="Y26" s="433"/>
    </row>
    <row r="29" spans="1:25">
      <c r="D29" s="3" t="s">
        <v>144</v>
      </c>
      <c r="I29" s="434"/>
      <c r="J29" s="434"/>
      <c r="K29" s="434"/>
      <c r="L29" s="434"/>
      <c r="M29" s="434"/>
      <c r="N29" s="434"/>
      <c r="O29" s="434"/>
      <c r="P29" s="434"/>
      <c r="Q29" s="434"/>
      <c r="R29" s="434"/>
    </row>
    <row r="33" spans="4:23">
      <c r="D33" s="3" t="s">
        <v>145</v>
      </c>
      <c r="I33" s="434"/>
      <c r="J33" s="434"/>
      <c r="K33" s="434"/>
      <c r="L33" s="434"/>
      <c r="M33" s="434"/>
      <c r="N33" s="434"/>
      <c r="O33" s="434"/>
      <c r="P33" s="434"/>
      <c r="Q33" s="434"/>
      <c r="R33" s="434"/>
    </row>
    <row r="36" spans="4:23">
      <c r="I36" s="434"/>
      <c r="J36" s="434"/>
      <c r="K36" s="434"/>
      <c r="L36" s="434"/>
      <c r="M36" s="434"/>
      <c r="N36" s="434"/>
      <c r="O36" s="434"/>
      <c r="P36" s="434"/>
      <c r="Q36" s="434"/>
      <c r="R36" s="434"/>
    </row>
    <row r="37" spans="4:23">
      <c r="D37" s="3" t="s">
        <v>146</v>
      </c>
    </row>
    <row r="41" spans="4:23">
      <c r="D41" s="3" t="s">
        <v>147</v>
      </c>
    </row>
    <row r="43" spans="4:23" ht="18.75" customHeight="1">
      <c r="E43" s="435" t="s">
        <v>148</v>
      </c>
      <c r="F43" s="436"/>
      <c r="G43" s="437"/>
      <c r="H43" s="435" t="s">
        <v>149</v>
      </c>
      <c r="I43" s="436"/>
      <c r="J43" s="436"/>
      <c r="K43" s="436"/>
      <c r="L43" s="437"/>
      <c r="M43" s="435" t="s">
        <v>150</v>
      </c>
      <c r="N43" s="436"/>
      <c r="O43" s="436"/>
      <c r="P43" s="436"/>
      <c r="Q43" s="436"/>
      <c r="R43" s="436"/>
      <c r="S43" s="437"/>
      <c r="T43" s="435" t="s">
        <v>151</v>
      </c>
      <c r="U43" s="436"/>
      <c r="V43" s="436"/>
      <c r="W43" s="437"/>
    </row>
    <row r="44" spans="4:23" ht="18.75" customHeight="1">
      <c r="E44" s="46"/>
      <c r="F44" s="47"/>
      <c r="G44" s="48"/>
      <c r="H44" s="46"/>
      <c r="I44" s="47"/>
      <c r="J44" s="47"/>
      <c r="K44" s="47"/>
      <c r="L44" s="48"/>
      <c r="M44" s="46"/>
      <c r="N44" s="47"/>
      <c r="O44" s="47"/>
      <c r="P44" s="47"/>
      <c r="Q44" s="47"/>
      <c r="R44" s="47"/>
      <c r="S44" s="48"/>
      <c r="T44" s="47"/>
      <c r="U44" s="47"/>
      <c r="V44" s="47"/>
      <c r="W44" s="48"/>
    </row>
    <row r="45" spans="4:23" ht="18.75" customHeight="1">
      <c r="E45" s="46"/>
      <c r="F45" s="47"/>
      <c r="G45" s="48"/>
      <c r="H45" s="46"/>
      <c r="I45" s="47"/>
      <c r="J45" s="47"/>
      <c r="K45" s="47"/>
      <c r="L45" s="48"/>
      <c r="M45" s="46"/>
      <c r="N45" s="47"/>
      <c r="O45" s="47"/>
      <c r="P45" s="47"/>
      <c r="Q45" s="47"/>
      <c r="R45" s="47"/>
      <c r="S45" s="48"/>
      <c r="T45" s="47"/>
      <c r="U45" s="47"/>
      <c r="V45" s="47"/>
      <c r="W45" s="48"/>
    </row>
    <row r="46" spans="4:23" ht="18.75" customHeight="1">
      <c r="E46" s="46"/>
      <c r="F46" s="47"/>
      <c r="G46" s="48"/>
      <c r="H46" s="46"/>
      <c r="I46" s="47"/>
      <c r="J46" s="47"/>
      <c r="K46" s="47"/>
      <c r="L46" s="48"/>
      <c r="M46" s="46"/>
      <c r="N46" s="47"/>
      <c r="O46" s="47"/>
      <c r="P46" s="47"/>
      <c r="Q46" s="47"/>
      <c r="R46" s="47"/>
      <c r="S46" s="48"/>
      <c r="T46" s="47"/>
      <c r="U46" s="47"/>
      <c r="V46" s="47"/>
      <c r="W46" s="48"/>
    </row>
    <row r="47" spans="4:23" ht="18.75" customHeight="1">
      <c r="E47" s="46"/>
      <c r="F47" s="47"/>
      <c r="G47" s="48"/>
      <c r="H47" s="46"/>
      <c r="I47" s="47"/>
      <c r="J47" s="47"/>
      <c r="K47" s="47"/>
      <c r="L47" s="48"/>
      <c r="M47" s="46"/>
      <c r="N47" s="47"/>
      <c r="O47" s="47"/>
      <c r="P47" s="47"/>
      <c r="Q47" s="47"/>
      <c r="R47" s="47"/>
      <c r="S47" s="48"/>
      <c r="T47" s="47"/>
      <c r="U47" s="47"/>
      <c r="V47" s="47"/>
      <c r="W47" s="48"/>
    </row>
    <row r="48" spans="4:23" ht="18.75" customHeight="1">
      <c r="E48" s="46"/>
      <c r="F48" s="47" t="s">
        <v>152</v>
      </c>
      <c r="G48" s="48"/>
      <c r="H48" s="46"/>
      <c r="I48" s="47"/>
      <c r="J48" s="47"/>
      <c r="K48" s="47"/>
      <c r="L48" s="48"/>
      <c r="M48" s="46"/>
      <c r="N48" s="47"/>
      <c r="O48" s="47"/>
      <c r="P48" s="47"/>
      <c r="Q48" s="47"/>
      <c r="R48" s="47"/>
      <c r="S48" s="48"/>
      <c r="T48" s="47"/>
      <c r="U48" s="47"/>
      <c r="V48" s="47"/>
      <c r="W48" s="48"/>
    </row>
    <row r="49" spans="3:23" ht="18.75" customHeight="1">
      <c r="E49" s="8"/>
      <c r="F49" s="8"/>
      <c r="G49" s="8"/>
      <c r="H49" s="8"/>
      <c r="I49" s="8"/>
      <c r="J49" s="8"/>
      <c r="K49" s="8"/>
      <c r="L49" s="8"/>
      <c r="M49" s="8"/>
      <c r="N49" s="8"/>
      <c r="O49" s="8"/>
      <c r="P49" s="8"/>
      <c r="Q49" s="8"/>
      <c r="R49" s="8"/>
      <c r="S49" s="8"/>
      <c r="T49" s="8"/>
      <c r="U49" s="8"/>
      <c r="V49" s="8"/>
      <c r="W49" s="8"/>
    </row>
    <row r="50" spans="3:23">
      <c r="C50" s="3" t="s">
        <v>7</v>
      </c>
    </row>
  </sheetData>
  <mergeCells count="14">
    <mergeCell ref="A3:Y3"/>
    <mergeCell ref="T6:X6"/>
    <mergeCell ref="E9:J9"/>
    <mergeCell ref="Q13:W13"/>
    <mergeCell ref="D19:G19"/>
    <mergeCell ref="P19:T19"/>
    <mergeCell ref="A26:Y26"/>
    <mergeCell ref="I29:R29"/>
    <mergeCell ref="I33:R33"/>
    <mergeCell ref="I36:R36"/>
    <mergeCell ref="E43:G43"/>
    <mergeCell ref="H43:L43"/>
    <mergeCell ref="M43:S43"/>
    <mergeCell ref="T43:W43"/>
  </mergeCells>
  <phoneticPr fontId="2"/>
  <printOptions horizontalCentered="1" gridLinesSet="0"/>
  <pageMargins left="0.70866141732283472" right="0.70866141732283472" top="0.74803149606299213" bottom="0.74803149606299213" header="0.31496062992125984" footer="0.31496062992125984"/>
  <pageSetup paperSize="9" scale="98"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kumamotoken18">
    <tabColor theme="1"/>
    <pageSetUpPr fitToPage="1"/>
  </sheetPr>
  <dimension ref="A1:L20"/>
  <sheetViews>
    <sheetView view="pageBreakPreview" zoomScale="95" zoomScaleNormal="95" zoomScaleSheetLayoutView="95" workbookViewId="0">
      <selection activeCell="E1" sqref="E1"/>
    </sheetView>
  </sheetViews>
  <sheetFormatPr defaultRowHeight="18.75"/>
  <cols>
    <col min="1" max="1" width="10.25" style="1" bestFit="1" customWidth="1"/>
    <col min="2" max="2" width="9" style="1"/>
    <col min="3" max="3" width="16.625" style="1" customWidth="1"/>
    <col min="4" max="4" width="4.5" style="1" bestFit="1" customWidth="1"/>
    <col min="5" max="11" width="8" style="1" customWidth="1"/>
    <col min="12" max="12" width="46.625" style="1" customWidth="1"/>
    <col min="13" max="16384" width="9" style="1"/>
  </cols>
  <sheetData>
    <row r="1" spans="1:12">
      <c r="A1" s="50" t="s">
        <v>153</v>
      </c>
      <c r="B1" s="50"/>
      <c r="C1" s="50"/>
      <c r="D1" s="50"/>
      <c r="E1" s="50"/>
      <c r="F1" s="50"/>
      <c r="G1" s="50"/>
      <c r="H1" s="50"/>
      <c r="I1" s="50"/>
      <c r="J1" s="50"/>
      <c r="K1" s="50"/>
      <c r="L1" s="50"/>
    </row>
    <row r="2" spans="1:12">
      <c r="A2" s="51" t="s">
        <v>154</v>
      </c>
      <c r="B2" s="52"/>
      <c r="C2" s="52"/>
      <c r="D2" s="52"/>
      <c r="E2" s="52"/>
      <c r="F2" s="52"/>
      <c r="G2" s="52"/>
      <c r="H2" s="52"/>
      <c r="I2" s="52"/>
      <c r="J2" s="52"/>
      <c r="K2" s="52"/>
      <c r="L2" s="52"/>
    </row>
    <row r="3" spans="1:12">
      <c r="A3" s="53" t="s">
        <v>155</v>
      </c>
      <c r="B3" s="52"/>
      <c r="C3" s="50"/>
      <c r="D3" s="50"/>
      <c r="E3" s="50"/>
      <c r="F3" s="50"/>
      <c r="G3" s="50"/>
      <c r="H3" s="50"/>
      <c r="I3" s="50"/>
      <c r="J3" s="45"/>
      <c r="K3" s="50"/>
      <c r="L3" s="44" t="s">
        <v>156</v>
      </c>
    </row>
    <row r="4" spans="1:12" ht="45">
      <c r="A4" s="54" t="s">
        <v>157</v>
      </c>
      <c r="B4" s="54" t="s">
        <v>158</v>
      </c>
      <c r="C4" s="54" t="s">
        <v>159</v>
      </c>
      <c r="D4" s="54" t="s">
        <v>136</v>
      </c>
      <c r="E4" s="54" t="s">
        <v>160</v>
      </c>
      <c r="F4" s="54" t="s">
        <v>161</v>
      </c>
      <c r="G4" s="54" t="s">
        <v>162</v>
      </c>
      <c r="H4" s="54" t="s">
        <v>163</v>
      </c>
      <c r="I4" s="54" t="s">
        <v>164</v>
      </c>
      <c r="J4" s="54" t="s">
        <v>165</v>
      </c>
      <c r="K4" s="54" t="s">
        <v>166</v>
      </c>
      <c r="L4" s="54" t="s">
        <v>167</v>
      </c>
    </row>
    <row r="5" spans="1:12" ht="27" customHeight="1">
      <c r="A5" s="55"/>
      <c r="B5" s="55"/>
      <c r="C5" s="55"/>
      <c r="D5" s="55"/>
      <c r="E5" s="55"/>
      <c r="F5" s="55"/>
      <c r="G5" s="55"/>
      <c r="H5" s="55"/>
      <c r="I5" s="55"/>
      <c r="J5" s="55"/>
      <c r="K5" s="55"/>
      <c r="L5" s="55"/>
    </row>
    <row r="6" spans="1:12" ht="27" customHeight="1">
      <c r="A6" s="55"/>
      <c r="B6" s="55"/>
      <c r="C6" s="55"/>
      <c r="D6" s="55"/>
      <c r="E6" s="55"/>
      <c r="F6" s="55"/>
      <c r="G6" s="55"/>
      <c r="H6" s="55"/>
      <c r="I6" s="55"/>
      <c r="J6" s="55"/>
      <c r="K6" s="55"/>
      <c r="L6" s="55"/>
    </row>
    <row r="7" spans="1:12" ht="27" customHeight="1">
      <c r="A7" s="55"/>
      <c r="B7" s="55"/>
      <c r="C7" s="55"/>
      <c r="D7" s="55"/>
      <c r="E7" s="55"/>
      <c r="F7" s="55"/>
      <c r="G7" s="55"/>
      <c r="H7" s="55"/>
      <c r="I7" s="55"/>
      <c r="J7" s="55"/>
      <c r="K7" s="55"/>
      <c r="L7" s="55"/>
    </row>
    <row r="8" spans="1:12" ht="27" customHeight="1">
      <c r="A8" s="55"/>
      <c r="B8" s="55"/>
      <c r="C8" s="55"/>
      <c r="D8" s="55"/>
      <c r="E8" s="55"/>
      <c r="F8" s="55"/>
      <c r="G8" s="55"/>
      <c r="H8" s="55"/>
      <c r="I8" s="55"/>
      <c r="J8" s="55"/>
      <c r="K8" s="55"/>
      <c r="L8" s="55"/>
    </row>
    <row r="9" spans="1:12" ht="27" customHeight="1">
      <c r="A9" s="55"/>
      <c r="B9" s="55"/>
      <c r="C9" s="55"/>
      <c r="D9" s="55"/>
      <c r="E9" s="55"/>
      <c r="F9" s="55"/>
      <c r="G9" s="55"/>
      <c r="H9" s="55"/>
      <c r="I9" s="55"/>
      <c r="J9" s="55"/>
      <c r="K9" s="55"/>
      <c r="L9" s="55"/>
    </row>
    <row r="10" spans="1:12" ht="27" customHeight="1">
      <c r="A10" s="55"/>
      <c r="B10" s="55"/>
      <c r="C10" s="55"/>
      <c r="D10" s="55"/>
      <c r="E10" s="55"/>
      <c r="F10" s="55"/>
      <c r="G10" s="55"/>
      <c r="H10" s="55"/>
      <c r="I10" s="55"/>
      <c r="J10" s="55"/>
      <c r="K10" s="55"/>
      <c r="L10" s="55"/>
    </row>
    <row r="11" spans="1:12" ht="27" customHeight="1">
      <c r="A11" s="55"/>
      <c r="B11" s="55"/>
      <c r="C11" s="55"/>
      <c r="D11" s="55"/>
      <c r="E11" s="55"/>
      <c r="F11" s="55"/>
      <c r="G11" s="55"/>
      <c r="H11" s="55"/>
      <c r="I11" s="55"/>
      <c r="J11" s="55"/>
      <c r="K11" s="55"/>
      <c r="L11" s="55"/>
    </row>
    <row r="12" spans="1:12" ht="27" customHeight="1">
      <c r="A12" s="55"/>
      <c r="B12" s="55"/>
      <c r="C12" s="55"/>
      <c r="D12" s="55"/>
      <c r="E12" s="55"/>
      <c r="F12" s="55"/>
      <c r="G12" s="55"/>
      <c r="H12" s="55"/>
      <c r="I12" s="55"/>
      <c r="J12" s="55"/>
      <c r="K12" s="55"/>
      <c r="L12" s="55"/>
    </row>
    <row r="13" spans="1:12" ht="27" customHeight="1">
      <c r="A13" s="55"/>
      <c r="B13" s="55"/>
      <c r="C13" s="55"/>
      <c r="D13" s="55"/>
      <c r="E13" s="55"/>
      <c r="F13" s="55"/>
      <c r="G13" s="55"/>
      <c r="H13" s="55"/>
      <c r="I13" s="55"/>
      <c r="J13" s="55"/>
      <c r="K13" s="55"/>
      <c r="L13" s="55"/>
    </row>
    <row r="14" spans="1:12" ht="27" customHeight="1">
      <c r="A14" s="55"/>
      <c r="B14" s="55"/>
      <c r="C14" s="55"/>
      <c r="D14" s="55"/>
      <c r="E14" s="55"/>
      <c r="F14" s="55"/>
      <c r="G14" s="55"/>
      <c r="H14" s="55"/>
      <c r="I14" s="55"/>
      <c r="J14" s="55"/>
      <c r="K14" s="55"/>
      <c r="L14" s="55"/>
    </row>
    <row r="15" spans="1:12" ht="27" customHeight="1">
      <c r="A15" s="55"/>
      <c r="B15" s="55"/>
      <c r="C15" s="55"/>
      <c r="D15" s="55"/>
      <c r="E15" s="55"/>
      <c r="F15" s="55"/>
      <c r="G15" s="55"/>
      <c r="H15" s="55"/>
      <c r="I15" s="55"/>
      <c r="J15" s="55"/>
      <c r="K15" s="55"/>
      <c r="L15" s="55"/>
    </row>
    <row r="16" spans="1:12" ht="27" customHeight="1">
      <c r="A16" s="55"/>
      <c r="B16" s="55"/>
      <c r="C16" s="55"/>
      <c r="D16" s="55"/>
      <c r="E16" s="55"/>
      <c r="F16" s="55"/>
      <c r="G16" s="55"/>
      <c r="H16" s="55"/>
      <c r="I16" s="55"/>
      <c r="J16" s="55"/>
      <c r="K16" s="55"/>
      <c r="L16" s="55"/>
    </row>
    <row r="17" spans="1:12" ht="27" customHeight="1">
      <c r="A17" s="55"/>
      <c r="B17" s="55"/>
      <c r="C17" s="55"/>
      <c r="D17" s="55"/>
      <c r="E17" s="55"/>
      <c r="F17" s="55"/>
      <c r="G17" s="55"/>
      <c r="H17" s="55"/>
      <c r="I17" s="55"/>
      <c r="J17" s="55"/>
      <c r="K17" s="55"/>
      <c r="L17" s="55"/>
    </row>
    <row r="18" spans="1:12" ht="27" customHeight="1">
      <c r="A18" s="55" t="s">
        <v>168</v>
      </c>
      <c r="B18" s="55"/>
      <c r="C18" s="55"/>
      <c r="D18" s="55"/>
      <c r="E18" s="55"/>
      <c r="F18" s="55"/>
      <c r="G18" s="55"/>
      <c r="H18" s="55"/>
      <c r="I18" s="55"/>
      <c r="J18" s="55"/>
      <c r="K18" s="55"/>
      <c r="L18" s="55"/>
    </row>
    <row r="19" spans="1:12" ht="27" customHeight="1">
      <c r="A19" s="55" t="s">
        <v>169</v>
      </c>
      <c r="B19" s="55"/>
      <c r="C19" s="55"/>
      <c r="D19" s="55"/>
      <c r="E19" s="55"/>
      <c r="F19" s="55"/>
      <c r="G19" s="55"/>
      <c r="H19" s="55"/>
      <c r="I19" s="55"/>
      <c r="J19" s="55"/>
      <c r="K19" s="55"/>
      <c r="L19" s="55"/>
    </row>
    <row r="20" spans="1:12">
      <c r="A20" s="56"/>
      <c r="B20" s="56"/>
      <c r="C20" s="56"/>
      <c r="D20" s="56"/>
      <c r="E20" s="56"/>
      <c r="F20" s="56"/>
      <c r="G20" s="56"/>
      <c r="H20" s="56"/>
      <c r="I20" s="56"/>
      <c r="J20" s="56"/>
      <c r="K20" s="56"/>
      <c r="L20" s="56"/>
    </row>
  </sheetData>
  <phoneticPr fontId="2"/>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kumamotoken33">
    <tabColor theme="1"/>
    <pageSetUpPr fitToPage="1"/>
  </sheetPr>
  <dimension ref="A1:F25"/>
  <sheetViews>
    <sheetView view="pageBreakPreview" zoomScale="95" zoomScaleNormal="95" zoomScaleSheetLayoutView="95" workbookViewId="0">
      <selection activeCell="C16" sqref="C16"/>
    </sheetView>
  </sheetViews>
  <sheetFormatPr defaultRowHeight="13.5"/>
  <cols>
    <col min="1" max="1" width="29.625" style="49" customWidth="1"/>
    <col min="2" max="2" width="17.625" style="49" customWidth="1"/>
    <col min="3" max="3" width="23.625" style="49" customWidth="1"/>
    <col min="4" max="4" width="17.375" style="49" bestFit="1" customWidth="1"/>
    <col min="5" max="5" width="4.875" style="49" customWidth="1"/>
    <col min="6" max="6" width="26.625" style="49" customWidth="1"/>
    <col min="7" max="256" width="9" style="49"/>
    <col min="257" max="257" width="29.625" style="49" customWidth="1"/>
    <col min="258" max="258" width="17.625" style="49" customWidth="1"/>
    <col min="259" max="259" width="23.625" style="49" customWidth="1"/>
    <col min="260" max="260" width="17.375" style="49" bestFit="1" customWidth="1"/>
    <col min="261" max="261" width="4.875" style="49" customWidth="1"/>
    <col min="262" max="262" width="26.625" style="49" customWidth="1"/>
    <col min="263" max="512" width="9" style="49"/>
    <col min="513" max="513" width="29.625" style="49" customWidth="1"/>
    <col min="514" max="514" width="17.625" style="49" customWidth="1"/>
    <col min="515" max="515" width="23.625" style="49" customWidth="1"/>
    <col min="516" max="516" width="17.375" style="49" bestFit="1" customWidth="1"/>
    <col min="517" max="517" width="4.875" style="49" customWidth="1"/>
    <col min="518" max="518" width="26.625" style="49" customWidth="1"/>
    <col min="519" max="768" width="9" style="49"/>
    <col min="769" max="769" width="29.625" style="49" customWidth="1"/>
    <col min="770" max="770" width="17.625" style="49" customWidth="1"/>
    <col min="771" max="771" width="23.625" style="49" customWidth="1"/>
    <col min="772" max="772" width="17.375" style="49" bestFit="1" customWidth="1"/>
    <col min="773" max="773" width="4.875" style="49" customWidth="1"/>
    <col min="774" max="774" width="26.625" style="49" customWidth="1"/>
    <col min="775" max="1024" width="9" style="49"/>
    <col min="1025" max="1025" width="29.625" style="49" customWidth="1"/>
    <col min="1026" max="1026" width="17.625" style="49" customWidth="1"/>
    <col min="1027" max="1027" width="23.625" style="49" customWidth="1"/>
    <col min="1028" max="1028" width="17.375" style="49" bestFit="1" customWidth="1"/>
    <col min="1029" max="1029" width="4.875" style="49" customWidth="1"/>
    <col min="1030" max="1030" width="26.625" style="49" customWidth="1"/>
    <col min="1031" max="1280" width="9" style="49"/>
    <col min="1281" max="1281" width="29.625" style="49" customWidth="1"/>
    <col min="1282" max="1282" width="17.625" style="49" customWidth="1"/>
    <col min="1283" max="1283" width="23.625" style="49" customWidth="1"/>
    <col min="1284" max="1284" width="17.375" style="49" bestFit="1" customWidth="1"/>
    <col min="1285" max="1285" width="4.875" style="49" customWidth="1"/>
    <col min="1286" max="1286" width="26.625" style="49" customWidth="1"/>
    <col min="1287" max="1536" width="9" style="49"/>
    <col min="1537" max="1537" width="29.625" style="49" customWidth="1"/>
    <col min="1538" max="1538" width="17.625" style="49" customWidth="1"/>
    <col min="1539" max="1539" width="23.625" style="49" customWidth="1"/>
    <col min="1540" max="1540" width="17.375" style="49" bestFit="1" customWidth="1"/>
    <col min="1541" max="1541" width="4.875" style="49" customWidth="1"/>
    <col min="1542" max="1542" width="26.625" style="49" customWidth="1"/>
    <col min="1543" max="1792" width="9" style="49"/>
    <col min="1793" max="1793" width="29.625" style="49" customWidth="1"/>
    <col min="1794" max="1794" width="17.625" style="49" customWidth="1"/>
    <col min="1795" max="1795" width="23.625" style="49" customWidth="1"/>
    <col min="1796" max="1796" width="17.375" style="49" bestFit="1" customWidth="1"/>
    <col min="1797" max="1797" width="4.875" style="49" customWidth="1"/>
    <col min="1798" max="1798" width="26.625" style="49" customWidth="1"/>
    <col min="1799" max="2048" width="9" style="49"/>
    <col min="2049" max="2049" width="29.625" style="49" customWidth="1"/>
    <col min="2050" max="2050" width="17.625" style="49" customWidth="1"/>
    <col min="2051" max="2051" width="23.625" style="49" customWidth="1"/>
    <col min="2052" max="2052" width="17.375" style="49" bestFit="1" customWidth="1"/>
    <col min="2053" max="2053" width="4.875" style="49" customWidth="1"/>
    <col min="2054" max="2054" width="26.625" style="49" customWidth="1"/>
    <col min="2055" max="2304" width="9" style="49"/>
    <col min="2305" max="2305" width="29.625" style="49" customWidth="1"/>
    <col min="2306" max="2306" width="17.625" style="49" customWidth="1"/>
    <col min="2307" max="2307" width="23.625" style="49" customWidth="1"/>
    <col min="2308" max="2308" width="17.375" style="49" bestFit="1" customWidth="1"/>
    <col min="2309" max="2309" width="4.875" style="49" customWidth="1"/>
    <col min="2310" max="2310" width="26.625" style="49" customWidth="1"/>
    <col min="2311" max="2560" width="9" style="49"/>
    <col min="2561" max="2561" width="29.625" style="49" customWidth="1"/>
    <col min="2562" max="2562" width="17.625" style="49" customWidth="1"/>
    <col min="2563" max="2563" width="23.625" style="49" customWidth="1"/>
    <col min="2564" max="2564" width="17.375" style="49" bestFit="1" customWidth="1"/>
    <col min="2565" max="2565" width="4.875" style="49" customWidth="1"/>
    <col min="2566" max="2566" width="26.625" style="49" customWidth="1"/>
    <col min="2567" max="2816" width="9" style="49"/>
    <col min="2817" max="2817" width="29.625" style="49" customWidth="1"/>
    <col min="2818" max="2818" width="17.625" style="49" customWidth="1"/>
    <col min="2819" max="2819" width="23.625" style="49" customWidth="1"/>
    <col min="2820" max="2820" width="17.375" style="49" bestFit="1" customWidth="1"/>
    <col min="2821" max="2821" width="4.875" style="49" customWidth="1"/>
    <col min="2822" max="2822" width="26.625" style="49" customWidth="1"/>
    <col min="2823" max="3072" width="9" style="49"/>
    <col min="3073" max="3073" width="29.625" style="49" customWidth="1"/>
    <col min="3074" max="3074" width="17.625" style="49" customWidth="1"/>
    <col min="3075" max="3075" width="23.625" style="49" customWidth="1"/>
    <col min="3076" max="3076" width="17.375" style="49" bestFit="1" customWidth="1"/>
    <col min="3077" max="3077" width="4.875" style="49" customWidth="1"/>
    <col min="3078" max="3078" width="26.625" style="49" customWidth="1"/>
    <col min="3079" max="3328" width="9" style="49"/>
    <col min="3329" max="3329" width="29.625" style="49" customWidth="1"/>
    <col min="3330" max="3330" width="17.625" style="49" customWidth="1"/>
    <col min="3331" max="3331" width="23.625" style="49" customWidth="1"/>
    <col min="3332" max="3332" width="17.375" style="49" bestFit="1" customWidth="1"/>
    <col min="3333" max="3333" width="4.875" style="49" customWidth="1"/>
    <col min="3334" max="3334" width="26.625" style="49" customWidth="1"/>
    <col min="3335" max="3584" width="9" style="49"/>
    <col min="3585" max="3585" width="29.625" style="49" customWidth="1"/>
    <col min="3586" max="3586" width="17.625" style="49" customWidth="1"/>
    <col min="3587" max="3587" width="23.625" style="49" customWidth="1"/>
    <col min="3588" max="3588" width="17.375" style="49" bestFit="1" customWidth="1"/>
    <col min="3589" max="3589" width="4.875" style="49" customWidth="1"/>
    <col min="3590" max="3590" width="26.625" style="49" customWidth="1"/>
    <col min="3591" max="3840" width="9" style="49"/>
    <col min="3841" max="3841" width="29.625" style="49" customWidth="1"/>
    <col min="3842" max="3842" width="17.625" style="49" customWidth="1"/>
    <col min="3843" max="3843" width="23.625" style="49" customWidth="1"/>
    <col min="3844" max="3844" width="17.375" style="49" bestFit="1" customWidth="1"/>
    <col min="3845" max="3845" width="4.875" style="49" customWidth="1"/>
    <col min="3846" max="3846" width="26.625" style="49" customWidth="1"/>
    <col min="3847" max="4096" width="9" style="49"/>
    <col min="4097" max="4097" width="29.625" style="49" customWidth="1"/>
    <col min="4098" max="4098" width="17.625" style="49" customWidth="1"/>
    <col min="4099" max="4099" width="23.625" style="49" customWidth="1"/>
    <col min="4100" max="4100" width="17.375" style="49" bestFit="1" customWidth="1"/>
    <col min="4101" max="4101" width="4.875" style="49" customWidth="1"/>
    <col min="4102" max="4102" width="26.625" style="49" customWidth="1"/>
    <col min="4103" max="4352" width="9" style="49"/>
    <col min="4353" max="4353" width="29.625" style="49" customWidth="1"/>
    <col min="4354" max="4354" width="17.625" style="49" customWidth="1"/>
    <col min="4355" max="4355" width="23.625" style="49" customWidth="1"/>
    <col min="4356" max="4356" width="17.375" style="49" bestFit="1" customWidth="1"/>
    <col min="4357" max="4357" width="4.875" style="49" customWidth="1"/>
    <col min="4358" max="4358" width="26.625" style="49" customWidth="1"/>
    <col min="4359" max="4608" width="9" style="49"/>
    <col min="4609" max="4609" width="29.625" style="49" customWidth="1"/>
    <col min="4610" max="4610" width="17.625" style="49" customWidth="1"/>
    <col min="4611" max="4611" width="23.625" style="49" customWidth="1"/>
    <col min="4612" max="4612" width="17.375" style="49" bestFit="1" customWidth="1"/>
    <col min="4613" max="4613" width="4.875" style="49" customWidth="1"/>
    <col min="4614" max="4614" width="26.625" style="49" customWidth="1"/>
    <col min="4615" max="4864" width="9" style="49"/>
    <col min="4865" max="4865" width="29.625" style="49" customWidth="1"/>
    <col min="4866" max="4866" width="17.625" style="49" customWidth="1"/>
    <col min="4867" max="4867" width="23.625" style="49" customWidth="1"/>
    <col min="4868" max="4868" width="17.375" style="49" bestFit="1" customWidth="1"/>
    <col min="4869" max="4869" width="4.875" style="49" customWidth="1"/>
    <col min="4870" max="4870" width="26.625" style="49" customWidth="1"/>
    <col min="4871" max="5120" width="9" style="49"/>
    <col min="5121" max="5121" width="29.625" style="49" customWidth="1"/>
    <col min="5122" max="5122" width="17.625" style="49" customWidth="1"/>
    <col min="5123" max="5123" width="23.625" style="49" customWidth="1"/>
    <col min="5124" max="5124" width="17.375" style="49" bestFit="1" customWidth="1"/>
    <col min="5125" max="5125" width="4.875" style="49" customWidth="1"/>
    <col min="5126" max="5126" width="26.625" style="49" customWidth="1"/>
    <col min="5127" max="5376" width="9" style="49"/>
    <col min="5377" max="5377" width="29.625" style="49" customWidth="1"/>
    <col min="5378" max="5378" width="17.625" style="49" customWidth="1"/>
    <col min="5379" max="5379" width="23.625" style="49" customWidth="1"/>
    <col min="5380" max="5380" width="17.375" style="49" bestFit="1" customWidth="1"/>
    <col min="5381" max="5381" width="4.875" style="49" customWidth="1"/>
    <col min="5382" max="5382" width="26.625" style="49" customWidth="1"/>
    <col min="5383" max="5632" width="9" style="49"/>
    <col min="5633" max="5633" width="29.625" style="49" customWidth="1"/>
    <col min="5634" max="5634" width="17.625" style="49" customWidth="1"/>
    <col min="5635" max="5635" width="23.625" style="49" customWidth="1"/>
    <col min="5636" max="5636" width="17.375" style="49" bestFit="1" customWidth="1"/>
    <col min="5637" max="5637" width="4.875" style="49" customWidth="1"/>
    <col min="5638" max="5638" width="26.625" style="49" customWidth="1"/>
    <col min="5639" max="5888" width="9" style="49"/>
    <col min="5889" max="5889" width="29.625" style="49" customWidth="1"/>
    <col min="5890" max="5890" width="17.625" style="49" customWidth="1"/>
    <col min="5891" max="5891" width="23.625" style="49" customWidth="1"/>
    <col min="5892" max="5892" width="17.375" style="49" bestFit="1" customWidth="1"/>
    <col min="5893" max="5893" width="4.875" style="49" customWidth="1"/>
    <col min="5894" max="5894" width="26.625" style="49" customWidth="1"/>
    <col min="5895" max="6144" width="9" style="49"/>
    <col min="6145" max="6145" width="29.625" style="49" customWidth="1"/>
    <col min="6146" max="6146" width="17.625" style="49" customWidth="1"/>
    <col min="6147" max="6147" width="23.625" style="49" customWidth="1"/>
    <col min="6148" max="6148" width="17.375" style="49" bestFit="1" customWidth="1"/>
    <col min="6149" max="6149" width="4.875" style="49" customWidth="1"/>
    <col min="6150" max="6150" width="26.625" style="49" customWidth="1"/>
    <col min="6151" max="6400" width="9" style="49"/>
    <col min="6401" max="6401" width="29.625" style="49" customWidth="1"/>
    <col min="6402" max="6402" width="17.625" style="49" customWidth="1"/>
    <col min="6403" max="6403" width="23.625" style="49" customWidth="1"/>
    <col min="6404" max="6404" width="17.375" style="49" bestFit="1" customWidth="1"/>
    <col min="6405" max="6405" width="4.875" style="49" customWidth="1"/>
    <col min="6406" max="6406" width="26.625" style="49" customWidth="1"/>
    <col min="6407" max="6656" width="9" style="49"/>
    <col min="6657" max="6657" width="29.625" style="49" customWidth="1"/>
    <col min="6658" max="6658" width="17.625" style="49" customWidth="1"/>
    <col min="6659" max="6659" width="23.625" style="49" customWidth="1"/>
    <col min="6660" max="6660" width="17.375" style="49" bestFit="1" customWidth="1"/>
    <col min="6661" max="6661" width="4.875" style="49" customWidth="1"/>
    <col min="6662" max="6662" width="26.625" style="49" customWidth="1"/>
    <col min="6663" max="6912" width="9" style="49"/>
    <col min="6913" max="6913" width="29.625" style="49" customWidth="1"/>
    <col min="6914" max="6914" width="17.625" style="49" customWidth="1"/>
    <col min="6915" max="6915" width="23.625" style="49" customWidth="1"/>
    <col min="6916" max="6916" width="17.375" style="49" bestFit="1" customWidth="1"/>
    <col min="6917" max="6917" width="4.875" style="49" customWidth="1"/>
    <col min="6918" max="6918" width="26.625" style="49" customWidth="1"/>
    <col min="6919" max="7168" width="9" style="49"/>
    <col min="7169" max="7169" width="29.625" style="49" customWidth="1"/>
    <col min="7170" max="7170" width="17.625" style="49" customWidth="1"/>
    <col min="7171" max="7171" width="23.625" style="49" customWidth="1"/>
    <col min="7172" max="7172" width="17.375" style="49" bestFit="1" customWidth="1"/>
    <col min="7173" max="7173" width="4.875" style="49" customWidth="1"/>
    <col min="7174" max="7174" width="26.625" style="49" customWidth="1"/>
    <col min="7175" max="7424" width="9" style="49"/>
    <col min="7425" max="7425" width="29.625" style="49" customWidth="1"/>
    <col min="7426" max="7426" width="17.625" style="49" customWidth="1"/>
    <col min="7427" max="7427" width="23.625" style="49" customWidth="1"/>
    <col min="7428" max="7428" width="17.375" style="49" bestFit="1" customWidth="1"/>
    <col min="7429" max="7429" width="4.875" style="49" customWidth="1"/>
    <col min="7430" max="7430" width="26.625" style="49" customWidth="1"/>
    <col min="7431" max="7680" width="9" style="49"/>
    <col min="7681" max="7681" width="29.625" style="49" customWidth="1"/>
    <col min="7682" max="7682" width="17.625" style="49" customWidth="1"/>
    <col min="7683" max="7683" width="23.625" style="49" customWidth="1"/>
    <col min="7684" max="7684" width="17.375" style="49" bestFit="1" customWidth="1"/>
    <col min="7685" max="7685" width="4.875" style="49" customWidth="1"/>
    <col min="7686" max="7686" width="26.625" style="49" customWidth="1"/>
    <col min="7687" max="7936" width="9" style="49"/>
    <col min="7937" max="7937" width="29.625" style="49" customWidth="1"/>
    <col min="7938" max="7938" width="17.625" style="49" customWidth="1"/>
    <col min="7939" max="7939" width="23.625" style="49" customWidth="1"/>
    <col min="7940" max="7940" width="17.375" style="49" bestFit="1" customWidth="1"/>
    <col min="7941" max="7941" width="4.875" style="49" customWidth="1"/>
    <col min="7942" max="7942" width="26.625" style="49" customWidth="1"/>
    <col min="7943" max="8192" width="9" style="49"/>
    <col min="8193" max="8193" width="29.625" style="49" customWidth="1"/>
    <col min="8194" max="8194" width="17.625" style="49" customWidth="1"/>
    <col min="8195" max="8195" width="23.625" style="49" customWidth="1"/>
    <col min="8196" max="8196" width="17.375" style="49" bestFit="1" customWidth="1"/>
    <col min="8197" max="8197" width="4.875" style="49" customWidth="1"/>
    <col min="8198" max="8198" width="26.625" style="49" customWidth="1"/>
    <col min="8199" max="8448" width="9" style="49"/>
    <col min="8449" max="8449" width="29.625" style="49" customWidth="1"/>
    <col min="8450" max="8450" width="17.625" style="49" customWidth="1"/>
    <col min="8451" max="8451" width="23.625" style="49" customWidth="1"/>
    <col min="8452" max="8452" width="17.375" style="49" bestFit="1" customWidth="1"/>
    <col min="8453" max="8453" width="4.875" style="49" customWidth="1"/>
    <col min="8454" max="8454" width="26.625" style="49" customWidth="1"/>
    <col min="8455" max="8704" width="9" style="49"/>
    <col min="8705" max="8705" width="29.625" style="49" customWidth="1"/>
    <col min="8706" max="8706" width="17.625" style="49" customWidth="1"/>
    <col min="8707" max="8707" width="23.625" style="49" customWidth="1"/>
    <col min="8708" max="8708" width="17.375" style="49" bestFit="1" customWidth="1"/>
    <col min="8709" max="8709" width="4.875" style="49" customWidth="1"/>
    <col min="8710" max="8710" width="26.625" style="49" customWidth="1"/>
    <col min="8711" max="8960" width="9" style="49"/>
    <col min="8961" max="8961" width="29.625" style="49" customWidth="1"/>
    <col min="8962" max="8962" width="17.625" style="49" customWidth="1"/>
    <col min="8963" max="8963" width="23.625" style="49" customWidth="1"/>
    <col min="8964" max="8964" width="17.375" style="49" bestFit="1" customWidth="1"/>
    <col min="8965" max="8965" width="4.875" style="49" customWidth="1"/>
    <col min="8966" max="8966" width="26.625" style="49" customWidth="1"/>
    <col min="8967" max="9216" width="9" style="49"/>
    <col min="9217" max="9217" width="29.625" style="49" customWidth="1"/>
    <col min="9218" max="9218" width="17.625" style="49" customWidth="1"/>
    <col min="9219" max="9219" width="23.625" style="49" customWidth="1"/>
    <col min="9220" max="9220" width="17.375" style="49" bestFit="1" customWidth="1"/>
    <col min="9221" max="9221" width="4.875" style="49" customWidth="1"/>
    <col min="9222" max="9222" width="26.625" style="49" customWidth="1"/>
    <col min="9223" max="9472" width="9" style="49"/>
    <col min="9473" max="9473" width="29.625" style="49" customWidth="1"/>
    <col min="9474" max="9474" width="17.625" style="49" customWidth="1"/>
    <col min="9475" max="9475" width="23.625" style="49" customWidth="1"/>
    <col min="9476" max="9476" width="17.375" style="49" bestFit="1" customWidth="1"/>
    <col min="9477" max="9477" width="4.875" style="49" customWidth="1"/>
    <col min="9478" max="9478" width="26.625" style="49" customWidth="1"/>
    <col min="9479" max="9728" width="9" style="49"/>
    <col min="9729" max="9729" width="29.625" style="49" customWidth="1"/>
    <col min="9730" max="9730" width="17.625" style="49" customWidth="1"/>
    <col min="9731" max="9731" width="23.625" style="49" customWidth="1"/>
    <col min="9732" max="9732" width="17.375" style="49" bestFit="1" customWidth="1"/>
    <col min="9733" max="9733" width="4.875" style="49" customWidth="1"/>
    <col min="9734" max="9734" width="26.625" style="49" customWidth="1"/>
    <col min="9735" max="9984" width="9" style="49"/>
    <col min="9985" max="9985" width="29.625" style="49" customWidth="1"/>
    <col min="9986" max="9986" width="17.625" style="49" customWidth="1"/>
    <col min="9987" max="9987" width="23.625" style="49" customWidth="1"/>
    <col min="9988" max="9988" width="17.375" style="49" bestFit="1" customWidth="1"/>
    <col min="9989" max="9989" width="4.875" style="49" customWidth="1"/>
    <col min="9990" max="9990" width="26.625" style="49" customWidth="1"/>
    <col min="9991" max="10240" width="9" style="49"/>
    <col min="10241" max="10241" width="29.625" style="49" customWidth="1"/>
    <col min="10242" max="10242" width="17.625" style="49" customWidth="1"/>
    <col min="10243" max="10243" width="23.625" style="49" customWidth="1"/>
    <col min="10244" max="10244" width="17.375" style="49" bestFit="1" customWidth="1"/>
    <col min="10245" max="10245" width="4.875" style="49" customWidth="1"/>
    <col min="10246" max="10246" width="26.625" style="49" customWidth="1"/>
    <col min="10247" max="10496" width="9" style="49"/>
    <col min="10497" max="10497" width="29.625" style="49" customWidth="1"/>
    <col min="10498" max="10498" width="17.625" style="49" customWidth="1"/>
    <col min="10499" max="10499" width="23.625" style="49" customWidth="1"/>
    <col min="10500" max="10500" width="17.375" style="49" bestFit="1" customWidth="1"/>
    <col min="10501" max="10501" width="4.875" style="49" customWidth="1"/>
    <col min="10502" max="10502" width="26.625" style="49" customWidth="1"/>
    <col min="10503" max="10752" width="9" style="49"/>
    <col min="10753" max="10753" width="29.625" style="49" customWidth="1"/>
    <col min="10754" max="10754" width="17.625" style="49" customWidth="1"/>
    <col min="10755" max="10755" width="23.625" style="49" customWidth="1"/>
    <col min="10756" max="10756" width="17.375" style="49" bestFit="1" customWidth="1"/>
    <col min="10757" max="10757" width="4.875" style="49" customWidth="1"/>
    <col min="10758" max="10758" width="26.625" style="49" customWidth="1"/>
    <col min="10759" max="11008" width="9" style="49"/>
    <col min="11009" max="11009" width="29.625" style="49" customWidth="1"/>
    <col min="11010" max="11010" width="17.625" style="49" customWidth="1"/>
    <col min="11011" max="11011" width="23.625" style="49" customWidth="1"/>
    <col min="11012" max="11012" width="17.375" style="49" bestFit="1" customWidth="1"/>
    <col min="11013" max="11013" width="4.875" style="49" customWidth="1"/>
    <col min="11014" max="11014" width="26.625" style="49" customWidth="1"/>
    <col min="11015" max="11264" width="9" style="49"/>
    <col min="11265" max="11265" width="29.625" style="49" customWidth="1"/>
    <col min="11266" max="11266" width="17.625" style="49" customWidth="1"/>
    <col min="11267" max="11267" width="23.625" style="49" customWidth="1"/>
    <col min="11268" max="11268" width="17.375" style="49" bestFit="1" customWidth="1"/>
    <col min="11269" max="11269" width="4.875" style="49" customWidth="1"/>
    <col min="11270" max="11270" width="26.625" style="49" customWidth="1"/>
    <col min="11271" max="11520" width="9" style="49"/>
    <col min="11521" max="11521" width="29.625" style="49" customWidth="1"/>
    <col min="11522" max="11522" width="17.625" style="49" customWidth="1"/>
    <col min="11523" max="11523" width="23.625" style="49" customWidth="1"/>
    <col min="11524" max="11524" width="17.375" style="49" bestFit="1" customWidth="1"/>
    <col min="11525" max="11525" width="4.875" style="49" customWidth="1"/>
    <col min="11526" max="11526" width="26.625" style="49" customWidth="1"/>
    <col min="11527" max="11776" width="9" style="49"/>
    <col min="11777" max="11777" width="29.625" style="49" customWidth="1"/>
    <col min="11778" max="11778" width="17.625" style="49" customWidth="1"/>
    <col min="11779" max="11779" width="23.625" style="49" customWidth="1"/>
    <col min="11780" max="11780" width="17.375" style="49" bestFit="1" customWidth="1"/>
    <col min="11781" max="11781" width="4.875" style="49" customWidth="1"/>
    <col min="11782" max="11782" width="26.625" style="49" customWidth="1"/>
    <col min="11783" max="12032" width="9" style="49"/>
    <col min="12033" max="12033" width="29.625" style="49" customWidth="1"/>
    <col min="12034" max="12034" width="17.625" style="49" customWidth="1"/>
    <col min="12035" max="12035" width="23.625" style="49" customWidth="1"/>
    <col min="12036" max="12036" width="17.375" style="49" bestFit="1" customWidth="1"/>
    <col min="12037" max="12037" width="4.875" style="49" customWidth="1"/>
    <col min="12038" max="12038" width="26.625" style="49" customWidth="1"/>
    <col min="12039" max="12288" width="9" style="49"/>
    <col min="12289" max="12289" width="29.625" style="49" customWidth="1"/>
    <col min="12290" max="12290" width="17.625" style="49" customWidth="1"/>
    <col min="12291" max="12291" width="23.625" style="49" customWidth="1"/>
    <col min="12292" max="12292" width="17.375" style="49" bestFit="1" customWidth="1"/>
    <col min="12293" max="12293" width="4.875" style="49" customWidth="1"/>
    <col min="12294" max="12294" width="26.625" style="49" customWidth="1"/>
    <col min="12295" max="12544" width="9" style="49"/>
    <col min="12545" max="12545" width="29.625" style="49" customWidth="1"/>
    <col min="12546" max="12546" width="17.625" style="49" customWidth="1"/>
    <col min="12547" max="12547" width="23.625" style="49" customWidth="1"/>
    <col min="12548" max="12548" width="17.375" style="49" bestFit="1" customWidth="1"/>
    <col min="12549" max="12549" width="4.875" style="49" customWidth="1"/>
    <col min="12550" max="12550" width="26.625" style="49" customWidth="1"/>
    <col min="12551" max="12800" width="9" style="49"/>
    <col min="12801" max="12801" width="29.625" style="49" customWidth="1"/>
    <col min="12802" max="12802" width="17.625" style="49" customWidth="1"/>
    <col min="12803" max="12803" width="23.625" style="49" customWidth="1"/>
    <col min="12804" max="12804" width="17.375" style="49" bestFit="1" customWidth="1"/>
    <col min="12805" max="12805" width="4.875" style="49" customWidth="1"/>
    <col min="12806" max="12806" width="26.625" style="49" customWidth="1"/>
    <col min="12807" max="13056" width="9" style="49"/>
    <col min="13057" max="13057" width="29.625" style="49" customWidth="1"/>
    <col min="13058" max="13058" width="17.625" style="49" customWidth="1"/>
    <col min="13059" max="13059" width="23.625" style="49" customWidth="1"/>
    <col min="13060" max="13060" width="17.375" style="49" bestFit="1" customWidth="1"/>
    <col min="13061" max="13061" width="4.875" style="49" customWidth="1"/>
    <col min="13062" max="13062" width="26.625" style="49" customWidth="1"/>
    <col min="13063" max="13312" width="9" style="49"/>
    <col min="13313" max="13313" width="29.625" style="49" customWidth="1"/>
    <col min="13314" max="13314" width="17.625" style="49" customWidth="1"/>
    <col min="13315" max="13315" width="23.625" style="49" customWidth="1"/>
    <col min="13316" max="13316" width="17.375" style="49" bestFit="1" customWidth="1"/>
    <col min="13317" max="13317" width="4.875" style="49" customWidth="1"/>
    <col min="13318" max="13318" width="26.625" style="49" customWidth="1"/>
    <col min="13319" max="13568" width="9" style="49"/>
    <col min="13569" max="13569" width="29.625" style="49" customWidth="1"/>
    <col min="13570" max="13570" width="17.625" style="49" customWidth="1"/>
    <col min="13571" max="13571" width="23.625" style="49" customWidth="1"/>
    <col min="13572" max="13572" width="17.375" style="49" bestFit="1" customWidth="1"/>
    <col min="13573" max="13573" width="4.875" style="49" customWidth="1"/>
    <col min="13574" max="13574" width="26.625" style="49" customWidth="1"/>
    <col min="13575" max="13824" width="9" style="49"/>
    <col min="13825" max="13825" width="29.625" style="49" customWidth="1"/>
    <col min="13826" max="13826" width="17.625" style="49" customWidth="1"/>
    <col min="13827" max="13827" width="23.625" style="49" customWidth="1"/>
    <col min="13828" max="13828" width="17.375" style="49" bestFit="1" customWidth="1"/>
    <col min="13829" max="13829" width="4.875" style="49" customWidth="1"/>
    <col min="13830" max="13830" width="26.625" style="49" customWidth="1"/>
    <col min="13831" max="14080" width="9" style="49"/>
    <col min="14081" max="14081" width="29.625" style="49" customWidth="1"/>
    <col min="14082" max="14082" width="17.625" style="49" customWidth="1"/>
    <col min="14083" max="14083" width="23.625" style="49" customWidth="1"/>
    <col min="14084" max="14084" width="17.375" style="49" bestFit="1" customWidth="1"/>
    <col min="14085" max="14085" width="4.875" style="49" customWidth="1"/>
    <col min="14086" max="14086" width="26.625" style="49" customWidth="1"/>
    <col min="14087" max="14336" width="9" style="49"/>
    <col min="14337" max="14337" width="29.625" style="49" customWidth="1"/>
    <col min="14338" max="14338" width="17.625" style="49" customWidth="1"/>
    <col min="14339" max="14339" width="23.625" style="49" customWidth="1"/>
    <col min="14340" max="14340" width="17.375" style="49" bestFit="1" customWidth="1"/>
    <col min="14341" max="14341" width="4.875" style="49" customWidth="1"/>
    <col min="14342" max="14342" width="26.625" style="49" customWidth="1"/>
    <col min="14343" max="14592" width="9" style="49"/>
    <col min="14593" max="14593" width="29.625" style="49" customWidth="1"/>
    <col min="14594" max="14594" width="17.625" style="49" customWidth="1"/>
    <col min="14595" max="14595" width="23.625" style="49" customWidth="1"/>
    <col min="14596" max="14596" width="17.375" style="49" bestFit="1" customWidth="1"/>
    <col min="14597" max="14597" width="4.875" style="49" customWidth="1"/>
    <col min="14598" max="14598" width="26.625" style="49" customWidth="1"/>
    <col min="14599" max="14848" width="9" style="49"/>
    <col min="14849" max="14849" width="29.625" style="49" customWidth="1"/>
    <col min="14850" max="14850" width="17.625" style="49" customWidth="1"/>
    <col min="14851" max="14851" width="23.625" style="49" customWidth="1"/>
    <col min="14852" max="14852" width="17.375" style="49" bestFit="1" customWidth="1"/>
    <col min="14853" max="14853" width="4.875" style="49" customWidth="1"/>
    <col min="14854" max="14854" width="26.625" style="49" customWidth="1"/>
    <col min="14855" max="15104" width="9" style="49"/>
    <col min="15105" max="15105" width="29.625" style="49" customWidth="1"/>
    <col min="15106" max="15106" width="17.625" style="49" customWidth="1"/>
    <col min="15107" max="15107" width="23.625" style="49" customWidth="1"/>
    <col min="15108" max="15108" width="17.375" style="49" bestFit="1" customWidth="1"/>
    <col min="15109" max="15109" width="4.875" style="49" customWidth="1"/>
    <col min="15110" max="15110" width="26.625" style="49" customWidth="1"/>
    <col min="15111" max="15360" width="9" style="49"/>
    <col min="15361" max="15361" width="29.625" style="49" customWidth="1"/>
    <col min="15362" max="15362" width="17.625" style="49" customWidth="1"/>
    <col min="15363" max="15363" width="23.625" style="49" customWidth="1"/>
    <col min="15364" max="15364" width="17.375" style="49" bestFit="1" customWidth="1"/>
    <col min="15365" max="15365" width="4.875" style="49" customWidth="1"/>
    <col min="15366" max="15366" width="26.625" style="49" customWidth="1"/>
    <col min="15367" max="15616" width="9" style="49"/>
    <col min="15617" max="15617" width="29.625" style="49" customWidth="1"/>
    <col min="15618" max="15618" width="17.625" style="49" customWidth="1"/>
    <col min="15619" max="15619" width="23.625" style="49" customWidth="1"/>
    <col min="15620" max="15620" width="17.375" style="49" bestFit="1" customWidth="1"/>
    <col min="15621" max="15621" width="4.875" style="49" customWidth="1"/>
    <col min="15622" max="15622" width="26.625" style="49" customWidth="1"/>
    <col min="15623" max="15872" width="9" style="49"/>
    <col min="15873" max="15873" width="29.625" style="49" customWidth="1"/>
    <col min="15874" max="15874" width="17.625" style="49" customWidth="1"/>
    <col min="15875" max="15875" width="23.625" style="49" customWidth="1"/>
    <col min="15876" max="15876" width="17.375" style="49" bestFit="1" customWidth="1"/>
    <col min="15877" max="15877" width="4.875" style="49" customWidth="1"/>
    <col min="15878" max="15878" width="26.625" style="49" customWidth="1"/>
    <col min="15879" max="16128" width="9" style="49"/>
    <col min="16129" max="16129" width="29.625" style="49" customWidth="1"/>
    <col min="16130" max="16130" width="17.625" style="49" customWidth="1"/>
    <col min="16131" max="16131" width="23.625" style="49" customWidth="1"/>
    <col min="16132" max="16132" width="17.375" style="49" bestFit="1" customWidth="1"/>
    <col min="16133" max="16133" width="4.875" style="49" customWidth="1"/>
    <col min="16134" max="16134" width="26.625" style="49" customWidth="1"/>
    <col min="16135" max="16384" width="9" style="49"/>
  </cols>
  <sheetData>
    <row r="1" spans="1:6">
      <c r="A1" s="49" t="s">
        <v>170</v>
      </c>
    </row>
    <row r="2" spans="1:6">
      <c r="E2" s="57" t="s">
        <v>2</v>
      </c>
      <c r="F2" s="58"/>
    </row>
    <row r="4" spans="1:6" ht="18.75">
      <c r="C4" s="59" t="s">
        <v>171</v>
      </c>
    </row>
    <row r="6" spans="1:6">
      <c r="E6" s="60" t="s">
        <v>172</v>
      </c>
      <c r="F6" s="61"/>
    </row>
    <row r="8" spans="1:6" s="62" customFormat="1" ht="27.95" customHeight="1">
      <c r="A8" s="445" t="s">
        <v>173</v>
      </c>
      <c r="B8" s="445"/>
      <c r="C8" s="445"/>
      <c r="D8" s="445"/>
      <c r="E8" s="445"/>
      <c r="F8" s="445"/>
    </row>
    <row r="9" spans="1:6" s="62" customFormat="1" ht="23.1" customHeight="1">
      <c r="A9" s="63" t="s">
        <v>174</v>
      </c>
      <c r="B9" s="63" t="s">
        <v>175</v>
      </c>
      <c r="C9" s="63" t="s">
        <v>176</v>
      </c>
      <c r="D9" s="446" t="s">
        <v>177</v>
      </c>
      <c r="E9" s="446"/>
      <c r="F9" s="63" t="s">
        <v>178</v>
      </c>
    </row>
    <row r="10" spans="1:6" ht="23.1" customHeight="1">
      <c r="A10" s="64"/>
      <c r="B10" s="65"/>
      <c r="C10" s="64"/>
      <c r="D10" s="442"/>
      <c r="E10" s="443"/>
      <c r="F10" s="64"/>
    </row>
    <row r="11" spans="1:6" ht="23.1" customHeight="1">
      <c r="A11" s="64"/>
      <c r="B11" s="65"/>
      <c r="C11" s="64"/>
      <c r="D11" s="442"/>
      <c r="E11" s="443"/>
      <c r="F11" s="64"/>
    </row>
    <row r="12" spans="1:6" ht="23.1" customHeight="1">
      <c r="A12" s="64"/>
      <c r="B12" s="65"/>
      <c r="C12" s="64"/>
      <c r="D12" s="442"/>
      <c r="E12" s="443"/>
      <c r="F12" s="64"/>
    </row>
    <row r="13" spans="1:6" ht="23.1" customHeight="1">
      <c r="A13" s="64"/>
      <c r="B13" s="65"/>
      <c r="C13" s="64"/>
      <c r="D13" s="442"/>
      <c r="E13" s="443"/>
      <c r="F13" s="64"/>
    </row>
    <row r="14" spans="1:6" ht="23.1" customHeight="1">
      <c r="A14" s="64"/>
      <c r="B14" s="65"/>
      <c r="C14" s="64"/>
      <c r="D14" s="442"/>
      <c r="E14" s="443"/>
      <c r="F14" s="64"/>
    </row>
    <row r="15" spans="1:6" ht="23.1" customHeight="1">
      <c r="A15" s="64"/>
      <c r="B15" s="65"/>
      <c r="C15" s="64"/>
      <c r="D15" s="442"/>
      <c r="E15" s="443"/>
      <c r="F15" s="64"/>
    </row>
    <row r="16" spans="1:6" ht="23.1" customHeight="1">
      <c r="A16" s="64"/>
      <c r="B16" s="65"/>
      <c r="C16" s="64"/>
      <c r="D16" s="442"/>
      <c r="E16" s="443"/>
      <c r="F16" s="64"/>
    </row>
    <row r="17" spans="1:6" ht="23.1" customHeight="1">
      <c r="A17" s="64"/>
      <c r="B17" s="65"/>
      <c r="C17" s="64"/>
      <c r="D17" s="442"/>
      <c r="E17" s="443"/>
      <c r="F17" s="64"/>
    </row>
    <row r="20" spans="1:6" ht="15.95" customHeight="1">
      <c r="A20" s="66" t="s">
        <v>179</v>
      </c>
    </row>
    <row r="21" spans="1:6" ht="15.95" customHeight="1">
      <c r="A21" s="66" t="s">
        <v>180</v>
      </c>
    </row>
    <row r="23" spans="1:6">
      <c r="E23" s="57" t="s">
        <v>181</v>
      </c>
      <c r="F23" s="444"/>
    </row>
    <row r="24" spans="1:6">
      <c r="F24" s="444"/>
    </row>
    <row r="25" spans="1:6">
      <c r="E25" s="57" t="s">
        <v>182</v>
      </c>
      <c r="F25" s="67"/>
    </row>
  </sheetData>
  <mergeCells count="11">
    <mergeCell ref="D13:E13"/>
    <mergeCell ref="A8:F8"/>
    <mergeCell ref="D9:E9"/>
    <mergeCell ref="D10:E10"/>
    <mergeCell ref="D11:E11"/>
    <mergeCell ref="D12:E12"/>
    <mergeCell ref="D14:E14"/>
    <mergeCell ref="D15:E15"/>
    <mergeCell ref="D16:E16"/>
    <mergeCell ref="D17:E17"/>
    <mergeCell ref="F23:F24"/>
  </mergeCells>
  <phoneticPr fontId="2"/>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kumamotoken1">
    <tabColor rgb="FFFFFF99"/>
    <pageSetUpPr fitToPage="1"/>
  </sheetPr>
  <dimension ref="A1:AA43"/>
  <sheetViews>
    <sheetView showGridLines="0" view="pageBreakPreview" zoomScaleNormal="95" zoomScaleSheetLayoutView="100" workbookViewId="0">
      <selection activeCell="R17" sqref="R17"/>
    </sheetView>
  </sheetViews>
  <sheetFormatPr defaultColWidth="3.625" defaultRowHeight="13.5"/>
  <cols>
    <col min="1" max="10" width="3.25" style="3" customWidth="1"/>
    <col min="11" max="11" width="4.75" style="3" customWidth="1"/>
    <col min="12" max="12" width="1.75" style="3" customWidth="1"/>
    <col min="13" max="15" width="2.625" style="3" customWidth="1"/>
    <col min="16" max="16" width="3.25" style="3" customWidth="1"/>
    <col min="17" max="24" width="3.625" style="3"/>
    <col min="25" max="26" width="17.25" style="3" customWidth="1"/>
    <col min="27" max="27" width="20.75" style="3" customWidth="1"/>
    <col min="28" max="32" width="3.25" style="3" customWidth="1"/>
    <col min="33" max="16384" width="3.625" style="3"/>
  </cols>
  <sheetData>
    <row r="1" spans="1:27">
      <c r="L1"/>
    </row>
    <row r="2" spans="1:27" ht="15" customHeight="1">
      <c r="Y2" s="275"/>
      <c r="Z2" s="275"/>
      <c r="AA2" s="275"/>
    </row>
    <row r="3" spans="1:27" ht="18.75">
      <c r="A3" s="285" t="s">
        <v>275</v>
      </c>
      <c r="B3" s="285"/>
      <c r="C3" s="285"/>
      <c r="D3" s="285"/>
      <c r="E3" s="285"/>
      <c r="F3" s="285"/>
      <c r="G3" s="285"/>
      <c r="H3" s="285"/>
      <c r="I3" s="285"/>
      <c r="J3" s="285"/>
      <c r="K3" s="285"/>
      <c r="L3" s="285"/>
      <c r="M3" s="285"/>
      <c r="N3" s="285"/>
      <c r="O3" s="285"/>
      <c r="P3" s="285"/>
      <c r="Q3" s="285"/>
      <c r="R3" s="285"/>
      <c r="S3" s="285"/>
      <c r="T3" s="285"/>
      <c r="U3" s="285"/>
      <c r="V3" s="285"/>
      <c r="W3" s="285"/>
      <c r="X3" s="285"/>
      <c r="Y3" s="275"/>
      <c r="Z3" s="275"/>
      <c r="AA3" s="275"/>
    </row>
    <row r="4" spans="1:27" s="155" customFormat="1" ht="33.75" customHeight="1">
      <c r="Y4" s="276"/>
      <c r="Z4" s="276"/>
      <c r="AA4" s="276"/>
    </row>
    <row r="5" spans="1:27" s="155" customFormat="1" ht="14.25">
      <c r="A5" s="155" t="s">
        <v>0</v>
      </c>
      <c r="B5" s="184" t="s">
        <v>1</v>
      </c>
      <c r="C5" s="184"/>
      <c r="D5" s="184"/>
      <c r="E5" s="184"/>
      <c r="F5" s="184"/>
      <c r="G5" s="184"/>
      <c r="H5" s="184"/>
      <c r="I5" s="184"/>
      <c r="J5" s="184"/>
      <c r="K5" s="184"/>
      <c r="L5" s="184"/>
      <c r="M5" s="184"/>
      <c r="N5" s="184"/>
      <c r="O5" s="184"/>
      <c r="P5" s="184"/>
      <c r="Q5" s="184"/>
      <c r="R5" s="184"/>
      <c r="S5" s="184"/>
      <c r="T5" s="184"/>
      <c r="U5" s="184"/>
      <c r="V5" s="184"/>
      <c r="W5" s="184"/>
      <c r="Y5" s="276"/>
      <c r="Z5" s="276"/>
      <c r="AA5" s="276"/>
    </row>
    <row r="6" spans="1:27" s="155" customFormat="1" ht="14.25">
      <c r="B6" s="184"/>
      <c r="C6" s="184"/>
      <c r="D6" s="184"/>
      <c r="E6" s="184"/>
      <c r="F6" s="184"/>
      <c r="G6" s="184"/>
      <c r="H6" s="184"/>
      <c r="I6" s="184"/>
      <c r="J6" s="184"/>
      <c r="K6" s="184"/>
      <c r="L6" s="184"/>
      <c r="M6" s="184"/>
      <c r="N6" s="184"/>
      <c r="O6" s="185"/>
      <c r="P6" s="167"/>
      <c r="Q6" s="289" t="str">
        <f>IF(OR(ISBLANK(入力表!F7),ISBLANK(入力表!H7),ISBLANK(入力表!J7)),"令和　　年　　月　　日","令和"&amp;"  "&amp;入力表!F7&amp;"  "&amp;"年"&amp;"  "&amp;入力表!H7&amp;"  "&amp;"月"&amp;"  "&amp;入力表!J7&amp;"  "&amp;"日")</f>
        <v>令和  4  年  4  月  4  日</v>
      </c>
      <c r="R6" s="289"/>
      <c r="S6" s="289"/>
      <c r="T6" s="289"/>
      <c r="U6" s="289"/>
      <c r="V6" s="289"/>
      <c r="W6" s="289"/>
      <c r="Y6" s="276"/>
      <c r="Z6" s="276"/>
      <c r="AA6" s="276"/>
    </row>
    <row r="7" spans="1:27" s="155" customFormat="1" ht="14.25">
      <c r="A7" s="154"/>
      <c r="B7" s="150"/>
      <c r="C7" s="150"/>
      <c r="D7" s="150"/>
      <c r="E7" s="150"/>
      <c r="F7" s="150"/>
      <c r="G7" s="150"/>
      <c r="H7" s="150"/>
      <c r="I7" s="150"/>
      <c r="J7" s="150"/>
      <c r="K7" s="150"/>
      <c r="L7" s="150"/>
      <c r="M7" s="150"/>
      <c r="N7" s="150"/>
      <c r="O7" s="150"/>
      <c r="P7" s="150"/>
      <c r="Q7" s="150"/>
      <c r="R7" s="150"/>
      <c r="S7" s="150"/>
      <c r="T7" s="150"/>
      <c r="U7" s="150"/>
      <c r="V7" s="150"/>
      <c r="W7" s="150"/>
      <c r="X7" s="154"/>
      <c r="Y7" s="276"/>
      <c r="Z7" s="276"/>
      <c r="AA7" s="276"/>
    </row>
    <row r="8" spans="1:27" s="155" customFormat="1" ht="13.5" customHeight="1">
      <c r="A8" s="156"/>
      <c r="B8" s="150"/>
      <c r="C8" s="150"/>
      <c r="D8" s="150"/>
      <c r="E8" s="150"/>
      <c r="F8" s="150"/>
      <c r="G8" s="150"/>
      <c r="H8" s="150"/>
      <c r="I8" s="150"/>
      <c r="J8" s="150"/>
      <c r="K8" s="150"/>
      <c r="L8" s="150"/>
      <c r="M8" s="150"/>
      <c r="N8" s="150"/>
      <c r="O8" s="150"/>
      <c r="P8" s="150"/>
      <c r="Q8" s="150"/>
      <c r="R8" s="150"/>
      <c r="S8" s="150"/>
      <c r="T8" s="150"/>
      <c r="U8" s="150"/>
      <c r="V8" s="150"/>
      <c r="W8" s="150"/>
      <c r="X8" s="154"/>
      <c r="Y8" s="277"/>
      <c r="Z8" s="277"/>
      <c r="AA8" s="277"/>
    </row>
    <row r="9" spans="1:27" s="155" customFormat="1" ht="14.25">
      <c r="A9" s="154"/>
      <c r="B9" s="293" t="s">
        <v>271</v>
      </c>
      <c r="C9" s="293"/>
      <c r="D9" s="293"/>
      <c r="E9" s="293"/>
      <c r="F9" s="293"/>
      <c r="G9" s="293"/>
      <c r="H9" s="293"/>
      <c r="I9" s="293"/>
      <c r="J9" s="293"/>
      <c r="K9" s="293"/>
      <c r="L9" s="150"/>
      <c r="M9" s="150"/>
      <c r="N9" s="150"/>
      <c r="O9" s="150"/>
      <c r="P9" s="150"/>
      <c r="Q9" s="150"/>
      <c r="R9" s="150"/>
      <c r="S9" s="150"/>
      <c r="T9" s="150"/>
      <c r="U9" s="150"/>
      <c r="V9" s="150"/>
      <c r="W9" s="150"/>
      <c r="X9" s="154"/>
      <c r="Y9" s="277"/>
      <c r="Z9" s="277"/>
      <c r="AA9" s="277"/>
    </row>
    <row r="10" spans="1:27" s="155" customFormat="1" ht="9.75" customHeight="1">
      <c r="A10" s="154"/>
      <c r="B10" s="150"/>
      <c r="C10" s="150"/>
      <c r="D10" s="150"/>
      <c r="E10" s="150"/>
      <c r="F10" s="150"/>
      <c r="G10" s="150"/>
      <c r="H10" s="150"/>
      <c r="I10" s="150"/>
      <c r="J10" s="150"/>
      <c r="K10" s="150"/>
      <c r="L10" s="150"/>
      <c r="M10" s="150"/>
      <c r="N10" s="150"/>
      <c r="O10" s="150"/>
      <c r="P10" s="150"/>
      <c r="Q10" s="150"/>
      <c r="R10" s="150"/>
      <c r="S10" s="150"/>
      <c r="T10" s="150"/>
      <c r="U10" s="150"/>
      <c r="V10" s="150"/>
      <c r="W10" s="150"/>
      <c r="X10" s="154"/>
      <c r="Y10" s="276"/>
      <c r="Z10" s="276"/>
      <c r="AA10" s="276"/>
    </row>
    <row r="11" spans="1:27" s="155" customFormat="1" ht="9.75" customHeight="1">
      <c r="A11" s="154"/>
      <c r="B11" s="150"/>
      <c r="C11" s="150"/>
      <c r="D11" s="150"/>
      <c r="E11" s="150"/>
      <c r="F11" s="150"/>
      <c r="G11" s="150"/>
      <c r="H11" s="150"/>
      <c r="I11" s="150"/>
      <c r="J11" s="150"/>
      <c r="K11" s="150"/>
      <c r="L11" s="150"/>
      <c r="M11" s="150"/>
      <c r="N11" s="150"/>
      <c r="O11" s="150"/>
      <c r="P11" s="150"/>
      <c r="Q11" s="150"/>
      <c r="R11" s="150"/>
      <c r="S11" s="150"/>
      <c r="T11" s="150"/>
      <c r="U11" s="150"/>
      <c r="V11" s="150"/>
      <c r="W11" s="150"/>
      <c r="X11" s="154"/>
      <c r="Y11" s="276"/>
      <c r="Z11" s="276"/>
      <c r="AA11" s="276"/>
    </row>
    <row r="12" spans="1:27" s="155" customFormat="1" ht="11.25" customHeight="1">
      <c r="A12" s="154"/>
      <c r="B12" s="150"/>
      <c r="C12" s="150"/>
      <c r="D12" s="150"/>
      <c r="E12" s="150"/>
      <c r="F12" s="150"/>
      <c r="G12" s="150"/>
      <c r="H12" s="150"/>
      <c r="I12" s="150"/>
      <c r="J12" s="150"/>
      <c r="K12" s="150"/>
      <c r="L12" s="150"/>
      <c r="M12" s="150"/>
      <c r="N12" s="150"/>
      <c r="O12" s="186"/>
      <c r="P12" s="150"/>
      <c r="Q12" s="150"/>
      <c r="R12" s="150"/>
      <c r="S12" s="150"/>
      <c r="T12" s="150"/>
      <c r="U12" s="150"/>
      <c r="V12" s="150"/>
      <c r="W12" s="150"/>
      <c r="X12" s="154"/>
      <c r="Y12" s="276"/>
      <c r="Z12" s="276"/>
      <c r="AA12" s="276"/>
    </row>
    <row r="13" spans="1:27" s="155" customFormat="1" ht="14.25">
      <c r="A13" s="154"/>
      <c r="B13" s="150"/>
      <c r="C13" s="150"/>
      <c r="D13" s="150"/>
      <c r="E13" s="150"/>
      <c r="F13" s="150"/>
      <c r="G13" s="150"/>
      <c r="H13" s="150"/>
      <c r="I13" s="150"/>
      <c r="J13" s="150"/>
      <c r="K13" s="150"/>
      <c r="L13" s="150"/>
      <c r="M13" s="150"/>
      <c r="N13" s="292" t="s">
        <v>273</v>
      </c>
      <c r="O13" s="292"/>
      <c r="P13" s="292"/>
      <c r="Q13" s="292"/>
      <c r="R13" s="292"/>
      <c r="S13" s="292"/>
      <c r="T13" s="292"/>
      <c r="U13" s="292"/>
      <c r="V13" s="292"/>
      <c r="W13" s="187" t="s">
        <v>5</v>
      </c>
      <c r="X13" s="154"/>
      <c r="Y13" s="157"/>
      <c r="Z13" s="157"/>
      <c r="AA13" s="157"/>
    </row>
    <row r="14" spans="1:27" s="155" customFormat="1" ht="15.75" customHeight="1">
      <c r="A14" s="154"/>
      <c r="B14" s="150"/>
      <c r="C14" s="150"/>
      <c r="D14" s="150"/>
      <c r="E14" s="150"/>
      <c r="F14" s="150"/>
      <c r="G14" s="150"/>
      <c r="H14" s="150"/>
      <c r="I14" s="150"/>
      <c r="J14" s="150"/>
      <c r="K14" s="150"/>
      <c r="L14" s="150"/>
      <c r="M14" s="150"/>
      <c r="N14" s="150"/>
      <c r="O14" s="279" t="str">
        <f>IF(ISBLANK(入力表!E8),"",入力表!E8)</f>
        <v>八代市松江城町1番25号</v>
      </c>
      <c r="P14" s="279"/>
      <c r="Q14" s="279"/>
      <c r="R14" s="279"/>
      <c r="S14" s="279"/>
      <c r="T14" s="279"/>
      <c r="U14" s="279"/>
      <c r="V14" s="279"/>
      <c r="W14" s="279"/>
      <c r="X14" s="154"/>
    </row>
    <row r="15" spans="1:27" s="155" customFormat="1" ht="15.75" customHeight="1">
      <c r="A15" s="158"/>
      <c r="B15" s="188"/>
      <c r="C15" s="188"/>
      <c r="D15" s="188"/>
      <c r="E15" s="188"/>
      <c r="F15" s="188"/>
      <c r="G15" s="188"/>
      <c r="H15" s="188"/>
      <c r="I15" s="188"/>
      <c r="J15" s="188"/>
      <c r="K15" s="188"/>
      <c r="L15" s="188"/>
      <c r="M15" s="188"/>
      <c r="N15" s="150"/>
      <c r="O15" s="279" t="str">
        <f>IF(ISBLANK(入力表!E9),"",入力表!E9)</f>
        <v>株式会社　千丁設計事務所</v>
      </c>
      <c r="P15" s="279"/>
      <c r="Q15" s="279"/>
      <c r="R15" s="279"/>
      <c r="S15" s="279"/>
      <c r="T15" s="279"/>
      <c r="U15" s="279"/>
      <c r="V15" s="279"/>
      <c r="W15" s="279"/>
      <c r="X15" s="154"/>
    </row>
    <row r="16" spans="1:27" s="155" customFormat="1" ht="15.75" customHeight="1">
      <c r="A16" s="154"/>
      <c r="B16" s="150"/>
      <c r="C16" s="150"/>
      <c r="D16" s="150"/>
      <c r="E16" s="150"/>
      <c r="F16" s="150"/>
      <c r="G16" s="150"/>
      <c r="H16" s="150"/>
      <c r="I16" s="150"/>
      <c r="J16" s="150"/>
      <c r="K16" s="150"/>
      <c r="L16" s="150"/>
      <c r="M16" s="150"/>
      <c r="N16" s="150"/>
      <c r="O16" s="279" t="str">
        <f>IF(ISBLANK(入力表!E10),"",入力表!E10)</f>
        <v>代表取締役　千丁　太郎</v>
      </c>
      <c r="P16" s="279"/>
      <c r="Q16" s="279"/>
      <c r="R16" s="279"/>
      <c r="S16" s="279"/>
      <c r="T16" s="279"/>
      <c r="U16" s="279"/>
      <c r="V16" s="279"/>
      <c r="W16" s="279"/>
      <c r="X16" s="180" t="s">
        <v>187</v>
      </c>
    </row>
    <row r="17" spans="1:27" ht="14.25">
      <c r="A17" s="2"/>
      <c r="B17" s="150"/>
      <c r="C17" s="150"/>
      <c r="D17" s="150"/>
      <c r="E17" s="150"/>
      <c r="F17" s="150"/>
      <c r="G17" s="150"/>
      <c r="H17" s="150"/>
      <c r="I17" s="150"/>
      <c r="J17" s="150"/>
      <c r="K17" s="150"/>
      <c r="L17" s="150"/>
      <c r="M17" s="150"/>
      <c r="N17" s="150"/>
      <c r="O17" s="150"/>
      <c r="P17" s="150"/>
      <c r="Q17" s="150"/>
      <c r="R17" s="150"/>
      <c r="S17" s="150"/>
      <c r="T17" s="150"/>
      <c r="U17" s="150"/>
      <c r="V17" s="150"/>
      <c r="W17" s="150"/>
      <c r="X17" s="2"/>
    </row>
    <row r="18" spans="1:27" ht="39" customHeight="1">
      <c r="A18" s="2"/>
      <c r="B18" s="150"/>
      <c r="C18" s="189"/>
      <c r="D18" s="280" t="s">
        <v>321</v>
      </c>
      <c r="E18" s="280"/>
      <c r="F18" s="280"/>
      <c r="G18" s="280"/>
      <c r="H18" s="189"/>
      <c r="I18" s="280" t="str">
        <f>IF(ISBLANK(入力表!O11),"",入力表!O11)</f>
        <v>令和 4 年度　土道新委　第 1 号</v>
      </c>
      <c r="J18" s="280"/>
      <c r="K18" s="280"/>
      <c r="L18" s="280"/>
      <c r="M18" s="280"/>
      <c r="N18" s="280"/>
      <c r="O18" s="280"/>
      <c r="P18" s="280"/>
      <c r="Q18" s="280"/>
      <c r="R18" s="280"/>
      <c r="S18" s="280"/>
      <c r="T18" s="280"/>
      <c r="U18" s="280"/>
      <c r="V18" s="189"/>
      <c r="W18" s="189"/>
      <c r="X18" s="2"/>
    </row>
    <row r="19" spans="1:27" ht="14.25">
      <c r="A19" s="2"/>
      <c r="B19" s="150"/>
      <c r="C19" s="190"/>
      <c r="D19" s="191"/>
      <c r="E19" s="191"/>
      <c r="F19" s="191"/>
      <c r="G19" s="191"/>
      <c r="H19" s="191"/>
      <c r="I19" s="191"/>
      <c r="J19" s="191"/>
      <c r="K19" s="191"/>
      <c r="L19" s="191"/>
      <c r="M19" s="191"/>
      <c r="N19" s="191"/>
      <c r="O19" s="191"/>
      <c r="P19" s="191"/>
      <c r="Q19" s="191"/>
      <c r="R19" s="191"/>
      <c r="S19" s="191"/>
      <c r="T19" s="191"/>
      <c r="U19" s="191"/>
      <c r="V19" s="190"/>
      <c r="W19" s="190"/>
      <c r="X19" s="2"/>
      <c r="Y19" s="281"/>
      <c r="Z19" s="281"/>
      <c r="AA19" s="281"/>
    </row>
    <row r="20" spans="1:27" ht="39" customHeight="1">
      <c r="A20" s="2"/>
      <c r="B20" s="150"/>
      <c r="C20" s="192"/>
      <c r="D20" s="294" t="s">
        <v>322</v>
      </c>
      <c r="E20" s="294"/>
      <c r="F20" s="294"/>
      <c r="G20" s="294"/>
      <c r="H20" s="193"/>
      <c r="I20" s="278" t="str">
        <f>IF(ISBLANK(入力表!E12),"",入力表!E12)</f>
        <v>○○道路測量設計業務委託</v>
      </c>
      <c r="J20" s="278"/>
      <c r="K20" s="278"/>
      <c r="L20" s="278"/>
      <c r="M20" s="278"/>
      <c r="N20" s="278"/>
      <c r="O20" s="278"/>
      <c r="P20" s="278"/>
      <c r="Q20" s="278"/>
      <c r="R20" s="278"/>
      <c r="S20" s="278"/>
      <c r="T20" s="278"/>
      <c r="U20" s="278"/>
      <c r="V20" s="192"/>
      <c r="W20" s="192"/>
      <c r="X20" s="2"/>
      <c r="Y20" s="281"/>
      <c r="Z20" s="281"/>
      <c r="AA20" s="281"/>
    </row>
    <row r="21" spans="1:27" ht="24" customHeight="1">
      <c r="A21" s="2"/>
      <c r="B21" s="2"/>
      <c r="C21" s="148"/>
      <c r="D21" s="148"/>
      <c r="E21" s="148"/>
      <c r="F21" s="148"/>
      <c r="G21" s="148"/>
      <c r="H21" s="148"/>
      <c r="I21" s="148"/>
      <c r="J21" s="148"/>
      <c r="K21" s="148"/>
      <c r="L21" s="148"/>
      <c r="M21" s="148"/>
      <c r="N21" s="148"/>
      <c r="O21" s="148"/>
      <c r="P21" s="148"/>
      <c r="Q21" s="148"/>
      <c r="R21" s="148"/>
      <c r="S21" s="148"/>
      <c r="T21" s="148"/>
      <c r="U21" s="148"/>
      <c r="V21" s="148"/>
      <c r="W21" s="148"/>
      <c r="X21" s="2"/>
      <c r="Y21" s="281"/>
      <c r="Z21" s="281"/>
      <c r="AA21" s="281"/>
    </row>
    <row r="22" spans="1:27" ht="24" customHeight="1">
      <c r="A22" s="2"/>
      <c r="B22" s="2"/>
      <c r="C22" s="148"/>
      <c r="D22" s="148"/>
      <c r="E22" s="148"/>
      <c r="F22" s="148"/>
      <c r="G22" s="148"/>
      <c r="H22" s="148"/>
      <c r="I22" s="148"/>
      <c r="J22" s="148"/>
      <c r="K22" s="148"/>
      <c r="L22" s="148"/>
      <c r="M22" s="148"/>
      <c r="N22" s="148"/>
      <c r="O22" s="148"/>
      <c r="P22" s="148"/>
      <c r="Q22" s="148"/>
      <c r="R22" s="148"/>
      <c r="S22" s="148"/>
      <c r="T22" s="148"/>
      <c r="U22" s="148"/>
      <c r="V22" s="148"/>
      <c r="W22" s="148"/>
      <c r="X22" s="2"/>
      <c r="Y22" s="281"/>
      <c r="Z22" s="281"/>
      <c r="AA22" s="281"/>
    </row>
    <row r="23" spans="1:27" ht="25.5" customHeight="1">
      <c r="A23" s="2"/>
      <c r="B23" s="2"/>
      <c r="C23" s="290" t="s">
        <v>304</v>
      </c>
      <c r="D23" s="290"/>
      <c r="E23" s="290"/>
      <c r="F23" s="290"/>
      <c r="G23" s="290"/>
      <c r="H23" s="290"/>
      <c r="I23" s="290"/>
      <c r="J23" s="290"/>
      <c r="K23" s="290"/>
      <c r="L23" s="290"/>
      <c r="M23" s="290"/>
      <c r="N23" s="290"/>
      <c r="O23" s="290"/>
      <c r="P23" s="290"/>
      <c r="Q23" s="290"/>
      <c r="R23" s="290"/>
      <c r="S23" s="290"/>
      <c r="T23" s="290"/>
      <c r="U23" s="290"/>
      <c r="V23" s="290"/>
      <c r="W23" s="290"/>
      <c r="X23" s="2"/>
      <c r="Y23" s="281"/>
      <c r="Z23" s="281"/>
      <c r="AA23" s="281"/>
    </row>
    <row r="24" spans="1:27" ht="25.5" customHeight="1">
      <c r="A24" s="2"/>
      <c r="B24" s="2"/>
      <c r="C24" s="150" t="s">
        <v>300</v>
      </c>
      <c r="D24" s="150"/>
      <c r="E24" s="150"/>
      <c r="F24" s="150"/>
      <c r="G24" s="150"/>
      <c r="H24" s="150"/>
      <c r="I24" s="150"/>
      <c r="J24" s="150"/>
      <c r="K24" s="150"/>
      <c r="L24" s="150"/>
      <c r="M24" s="289" t="str">
        <f>IF(ISBLANK(入力表!E20),"",入力表!E20)</f>
        <v>選任</v>
      </c>
      <c r="N24" s="289"/>
      <c r="O24" s="289"/>
      <c r="P24" s="150" t="s">
        <v>323</v>
      </c>
      <c r="Q24" s="150"/>
      <c r="R24" s="150"/>
      <c r="S24" s="150"/>
      <c r="T24" s="150"/>
      <c r="U24" s="150"/>
      <c r="V24" s="150"/>
      <c r="W24" s="150"/>
      <c r="X24" s="2"/>
    </row>
    <row r="25" spans="1:27" ht="25.5" customHeight="1">
      <c r="A25" s="2"/>
      <c r="B25" s="2"/>
      <c r="C25" s="150" t="s">
        <v>324</v>
      </c>
      <c r="D25" s="150"/>
      <c r="E25" s="150"/>
      <c r="F25" s="150"/>
      <c r="G25" s="150"/>
      <c r="H25" s="150"/>
      <c r="I25" s="150"/>
      <c r="J25" s="150"/>
      <c r="K25" s="150"/>
      <c r="L25" s="150"/>
      <c r="M25" s="150"/>
      <c r="N25" s="150"/>
      <c r="O25" s="150"/>
      <c r="P25" s="150"/>
      <c r="Q25" s="150"/>
      <c r="R25" s="150"/>
      <c r="S25" s="150"/>
      <c r="T25" s="150"/>
      <c r="U25" s="150"/>
      <c r="V25" s="150"/>
      <c r="W25" s="150"/>
      <c r="X25" s="2"/>
    </row>
    <row r="26" spans="1:27" ht="23.25" customHeight="1">
      <c r="A26" s="286"/>
      <c r="B26" s="286"/>
      <c r="C26" s="286"/>
      <c r="D26" s="286"/>
      <c r="E26" s="286"/>
      <c r="F26" s="286"/>
      <c r="G26" s="286"/>
      <c r="H26" s="286"/>
      <c r="I26" s="286"/>
      <c r="J26" s="286"/>
      <c r="K26" s="286"/>
      <c r="L26" s="286"/>
      <c r="M26" s="286"/>
      <c r="N26" s="286"/>
      <c r="O26" s="286"/>
      <c r="P26" s="286"/>
      <c r="Q26" s="286"/>
      <c r="R26" s="286"/>
      <c r="S26" s="286"/>
      <c r="T26" s="286"/>
      <c r="U26" s="286"/>
      <c r="V26" s="286"/>
      <c r="W26" s="286"/>
      <c r="X26" s="286"/>
    </row>
    <row r="27" spans="1:27" ht="24" customHeight="1">
      <c r="A27" s="2"/>
      <c r="B27" s="154"/>
      <c r="C27" s="154"/>
      <c r="D27" s="291" t="s">
        <v>272</v>
      </c>
      <c r="E27" s="291"/>
      <c r="F27" s="291"/>
      <c r="G27" s="291"/>
      <c r="H27" s="291"/>
      <c r="I27" s="291"/>
      <c r="J27" s="291"/>
      <c r="K27" s="291"/>
      <c r="L27" s="291"/>
      <c r="M27" s="291"/>
      <c r="N27" s="291"/>
      <c r="O27" s="291"/>
      <c r="P27" s="291"/>
      <c r="Q27" s="291"/>
      <c r="R27" s="291"/>
      <c r="S27" s="291"/>
      <c r="T27" s="291"/>
      <c r="U27" s="154"/>
      <c r="V27" s="154"/>
      <c r="W27" s="154"/>
      <c r="X27" s="2"/>
    </row>
    <row r="28" spans="1:27">
      <c r="A28" s="2"/>
      <c r="B28" s="154"/>
      <c r="C28" s="154"/>
      <c r="D28" s="154"/>
      <c r="E28" s="154"/>
      <c r="F28" s="154"/>
      <c r="G28" s="154"/>
      <c r="H28" s="154"/>
      <c r="I28" s="154"/>
      <c r="J28" s="154"/>
      <c r="K28" s="154"/>
      <c r="L28" s="154"/>
      <c r="M28" s="154"/>
      <c r="N28" s="154"/>
      <c r="O28" s="154"/>
      <c r="P28" s="154"/>
      <c r="Q28" s="154"/>
      <c r="R28" s="154"/>
      <c r="S28" s="154"/>
      <c r="T28" s="154"/>
      <c r="U28" s="154"/>
      <c r="V28" s="154"/>
      <c r="W28" s="154"/>
      <c r="X28" s="2"/>
    </row>
    <row r="29" spans="1:27" ht="18" customHeight="1">
      <c r="A29" s="2"/>
      <c r="B29" s="154"/>
      <c r="C29" s="166"/>
      <c r="D29" s="166"/>
      <c r="E29" s="166"/>
      <c r="F29" s="166"/>
      <c r="G29" s="154"/>
      <c r="H29" s="288"/>
      <c r="I29" s="288"/>
      <c r="J29" s="288"/>
      <c r="K29" s="288"/>
      <c r="L29" s="288"/>
      <c r="M29" s="288"/>
      <c r="N29" s="288"/>
      <c r="O29" s="288"/>
      <c r="P29" s="288"/>
      <c r="Q29" s="288"/>
      <c r="R29" s="154"/>
      <c r="S29" s="154"/>
      <c r="T29" s="154"/>
      <c r="U29" s="154"/>
      <c r="V29" s="154"/>
      <c r="W29" s="154"/>
      <c r="X29" s="2"/>
    </row>
    <row r="30" spans="1:27" ht="18" customHeight="1">
      <c r="A30" s="2"/>
      <c r="B30" s="154"/>
      <c r="C30" s="154"/>
      <c r="D30" s="154"/>
      <c r="E30" s="154"/>
      <c r="F30" s="154"/>
      <c r="G30" s="154"/>
      <c r="H30" s="154"/>
      <c r="I30" s="154"/>
      <c r="J30" s="154"/>
      <c r="K30" s="154"/>
      <c r="L30" s="154"/>
      <c r="M30" s="154"/>
      <c r="N30" s="154"/>
      <c r="O30" s="154"/>
      <c r="P30" s="154"/>
      <c r="Q30" s="154"/>
      <c r="R30" s="154"/>
      <c r="S30" s="154"/>
      <c r="T30" s="154"/>
      <c r="U30" s="154"/>
      <c r="V30" s="154"/>
      <c r="W30" s="154"/>
      <c r="X30" s="2"/>
    </row>
    <row r="31" spans="1:27" ht="39.75" customHeight="1">
      <c r="A31" s="2"/>
      <c r="B31" s="154"/>
      <c r="C31" s="154"/>
      <c r="D31" s="150" t="s">
        <v>274</v>
      </c>
      <c r="E31" s="150"/>
      <c r="F31" s="150"/>
      <c r="G31" s="150"/>
      <c r="H31" s="150"/>
      <c r="I31" s="150"/>
      <c r="J31" s="282" t="str">
        <f>IF(ISBLANK(入力表!E21),"",入力表!E21)</f>
        <v>千丁　二郎</v>
      </c>
      <c r="K31" s="282"/>
      <c r="L31" s="282"/>
      <c r="M31" s="282"/>
      <c r="N31" s="282"/>
      <c r="O31" s="282"/>
      <c r="P31" s="282"/>
      <c r="Q31" s="282"/>
      <c r="R31" s="282"/>
      <c r="S31" s="282"/>
      <c r="T31" s="282"/>
      <c r="U31" s="194" t="s">
        <v>267</v>
      </c>
      <c r="V31" s="160"/>
      <c r="W31" s="154"/>
      <c r="X31" s="2"/>
    </row>
    <row r="32" spans="1:27" ht="19.5" customHeight="1">
      <c r="A32" s="2"/>
      <c r="B32" s="154"/>
      <c r="C32" s="166"/>
      <c r="D32" s="149"/>
      <c r="E32" s="149"/>
      <c r="F32" s="149"/>
      <c r="G32" s="150"/>
      <c r="H32" s="287"/>
      <c r="I32" s="287"/>
      <c r="J32" s="287"/>
      <c r="K32" s="287"/>
      <c r="L32" s="287"/>
      <c r="M32" s="287"/>
      <c r="N32" s="287"/>
      <c r="O32" s="287"/>
      <c r="P32" s="287"/>
      <c r="Q32" s="287"/>
      <c r="R32" s="150"/>
      <c r="S32" s="150"/>
      <c r="T32" s="150"/>
      <c r="U32" s="150"/>
      <c r="V32" s="160"/>
      <c r="W32" s="154"/>
      <c r="X32" s="2"/>
    </row>
    <row r="33" spans="1:24" ht="39.75" customHeight="1">
      <c r="A33" s="2"/>
      <c r="B33" s="154"/>
      <c r="C33" s="164" t="s">
        <v>301</v>
      </c>
      <c r="D33" s="183"/>
      <c r="E33" s="183"/>
      <c r="F33" s="183"/>
      <c r="G33" s="183"/>
      <c r="H33" s="183"/>
      <c r="I33" s="183"/>
      <c r="J33" s="282" t="str">
        <f>IF(ISBLANK(入力表!E22),"",入力表!E22)</f>
        <v>千丁　太郎</v>
      </c>
      <c r="K33" s="282"/>
      <c r="L33" s="282"/>
      <c r="M33" s="282"/>
      <c r="N33" s="282"/>
      <c r="O33" s="282"/>
      <c r="P33" s="282"/>
      <c r="Q33" s="282"/>
      <c r="R33" s="282"/>
      <c r="S33" s="282"/>
      <c r="T33" s="282"/>
      <c r="U33" s="195"/>
      <c r="V33" s="160"/>
      <c r="W33" s="154"/>
      <c r="X33" s="2"/>
    </row>
    <row r="34" spans="1:24" ht="18" customHeight="1">
      <c r="A34" s="2"/>
      <c r="B34" s="2"/>
      <c r="C34" s="150"/>
      <c r="D34" s="150"/>
      <c r="E34" s="150"/>
      <c r="F34" s="150"/>
      <c r="G34" s="150"/>
      <c r="H34" s="150"/>
      <c r="I34" s="150"/>
      <c r="J34" s="150"/>
      <c r="K34" s="150"/>
      <c r="L34" s="150"/>
      <c r="M34" s="150"/>
      <c r="N34" s="150"/>
      <c r="O34" s="150"/>
      <c r="P34" s="150"/>
      <c r="Q34" s="150"/>
      <c r="R34" s="2"/>
      <c r="S34" s="2"/>
      <c r="T34" s="2"/>
      <c r="U34" s="2"/>
      <c r="V34" s="2"/>
      <c r="W34" s="2"/>
      <c r="X34" s="2"/>
    </row>
    <row r="35" spans="1:24" ht="18" customHeight="1">
      <c r="A35" s="2"/>
      <c r="B35" s="2"/>
      <c r="C35" s="150"/>
      <c r="D35" s="150"/>
      <c r="E35" s="150"/>
      <c r="F35" s="150"/>
      <c r="G35" s="150"/>
      <c r="H35" s="150"/>
      <c r="I35" s="150"/>
      <c r="J35" s="150"/>
      <c r="K35" s="150"/>
      <c r="L35" s="150"/>
      <c r="M35" s="150"/>
      <c r="N35" s="150"/>
      <c r="O35" s="150"/>
      <c r="P35" s="150"/>
      <c r="Q35" s="150"/>
      <c r="R35" s="2"/>
      <c r="S35" s="2"/>
      <c r="T35" s="2"/>
      <c r="U35" s="2"/>
      <c r="V35" s="2"/>
      <c r="W35" s="2"/>
      <c r="X35" s="2"/>
    </row>
    <row r="36" spans="1:24" ht="18" customHeight="1">
      <c r="A36" s="2"/>
      <c r="B36" s="2"/>
      <c r="C36" s="149"/>
      <c r="D36" s="149"/>
      <c r="E36" s="149"/>
      <c r="F36" s="149"/>
      <c r="G36" s="150"/>
      <c r="H36" s="284"/>
      <c r="I36" s="284"/>
      <c r="J36" s="284"/>
      <c r="K36" s="284"/>
      <c r="L36" s="284"/>
      <c r="M36" s="284"/>
      <c r="N36" s="284"/>
      <c r="O36" s="284"/>
      <c r="P36" s="284"/>
      <c r="Q36" s="284"/>
      <c r="R36" s="2"/>
      <c r="S36" s="2"/>
      <c r="T36" s="2"/>
      <c r="U36" s="2"/>
      <c r="V36" s="2"/>
      <c r="W36" s="2"/>
      <c r="X36" s="2"/>
    </row>
    <row r="37" spans="1:24" ht="18" customHeight="1">
      <c r="A37" s="2"/>
      <c r="B37" s="2"/>
      <c r="C37" s="150"/>
      <c r="D37" s="150"/>
      <c r="E37" s="150"/>
      <c r="F37" s="150"/>
      <c r="G37" s="150"/>
      <c r="H37" s="150"/>
      <c r="I37" s="150"/>
      <c r="J37" s="150"/>
      <c r="K37" s="150"/>
      <c r="L37" s="150"/>
      <c r="M37" s="150"/>
      <c r="N37" s="150"/>
      <c r="O37" s="150"/>
      <c r="P37" s="150"/>
      <c r="Q37" s="150"/>
      <c r="R37" s="2"/>
      <c r="S37" s="2"/>
      <c r="T37" s="2"/>
      <c r="U37" s="2"/>
      <c r="V37" s="2"/>
      <c r="W37" s="2"/>
      <c r="X37" s="2"/>
    </row>
    <row r="38" spans="1:24" ht="18" customHeight="1">
      <c r="A38" s="2"/>
      <c r="B38" s="2"/>
      <c r="C38" s="150"/>
      <c r="D38" s="150"/>
      <c r="E38" s="150"/>
      <c r="F38" s="150"/>
      <c r="G38" s="150"/>
      <c r="H38" s="150"/>
      <c r="I38" s="150"/>
      <c r="J38" s="150"/>
      <c r="K38" s="149"/>
      <c r="L38" s="283"/>
      <c r="M38" s="283"/>
      <c r="N38" s="151"/>
      <c r="O38" s="150"/>
      <c r="P38" s="150"/>
      <c r="Q38" s="150"/>
      <c r="R38" s="2"/>
      <c r="S38" s="2"/>
      <c r="T38" s="2"/>
      <c r="U38" s="2"/>
      <c r="V38" s="2"/>
      <c r="W38" s="2"/>
      <c r="X38" s="2"/>
    </row>
    <row r="39" spans="1:24" ht="21.75" customHeight="1">
      <c r="A39" s="152"/>
      <c r="B39" s="152"/>
      <c r="C39" s="152"/>
      <c r="D39" s="152"/>
      <c r="E39" s="152"/>
      <c r="F39" s="152"/>
      <c r="G39" s="152"/>
      <c r="H39" s="152"/>
      <c r="I39" s="152"/>
      <c r="J39" s="152"/>
      <c r="K39" s="152"/>
      <c r="L39" s="152"/>
      <c r="M39" s="152"/>
      <c r="N39" s="152"/>
      <c r="O39" s="152"/>
      <c r="P39" s="152"/>
      <c r="Q39" s="152"/>
      <c r="R39" s="152"/>
      <c r="S39" s="152"/>
      <c r="T39" s="152"/>
      <c r="U39" s="152"/>
      <c r="V39" s="152"/>
      <c r="W39" s="2"/>
      <c r="X39" s="2"/>
    </row>
    <row r="40" spans="1:24" ht="9.75" customHeight="1">
      <c r="A40" s="152"/>
      <c r="B40" s="152"/>
      <c r="C40" s="152"/>
      <c r="D40" s="152"/>
      <c r="E40" s="152"/>
      <c r="F40" s="152"/>
      <c r="G40" s="152"/>
      <c r="H40" s="152"/>
      <c r="I40" s="152"/>
      <c r="J40" s="152"/>
      <c r="K40" s="152"/>
      <c r="L40" s="152"/>
      <c r="M40" s="152"/>
      <c r="N40" s="152"/>
      <c r="O40" s="152"/>
      <c r="P40" s="152"/>
      <c r="Q40" s="152"/>
      <c r="R40" s="152"/>
      <c r="S40" s="152"/>
      <c r="T40" s="152"/>
      <c r="U40" s="152"/>
      <c r="V40" s="152"/>
      <c r="W40" s="152"/>
      <c r="X40" s="2"/>
    </row>
    <row r="41" spans="1:24">
      <c r="A41" s="2"/>
      <c r="B41" s="2"/>
      <c r="C41" s="152"/>
      <c r="D41" s="152"/>
      <c r="E41" s="152"/>
      <c r="F41" s="152"/>
      <c r="G41" s="152"/>
      <c r="H41" s="152"/>
      <c r="I41" s="152"/>
      <c r="J41" s="152"/>
      <c r="K41" s="152"/>
      <c r="L41" s="152"/>
      <c r="M41" s="152"/>
      <c r="N41" s="152"/>
      <c r="O41" s="152"/>
      <c r="P41" s="152"/>
      <c r="Q41" s="152"/>
      <c r="R41" s="152"/>
      <c r="S41" s="152"/>
      <c r="T41" s="152"/>
      <c r="U41" s="152"/>
      <c r="V41" s="152"/>
      <c r="W41" s="152"/>
      <c r="X41" s="2"/>
    </row>
    <row r="42" spans="1:24">
      <c r="A42" s="2"/>
      <c r="B42" s="2"/>
      <c r="C42" s="2"/>
      <c r="D42" s="2"/>
      <c r="E42" s="2"/>
      <c r="F42" s="2"/>
      <c r="G42" s="2"/>
      <c r="H42" s="2"/>
      <c r="I42" s="2"/>
      <c r="J42" s="2"/>
      <c r="K42" s="2"/>
      <c r="L42" s="2"/>
      <c r="M42" s="2"/>
      <c r="N42" s="2"/>
      <c r="O42" s="2"/>
      <c r="P42" s="2"/>
      <c r="Q42" s="2"/>
      <c r="R42" s="2"/>
      <c r="S42" s="2"/>
      <c r="T42" s="2"/>
      <c r="U42" s="2"/>
      <c r="V42" s="2"/>
      <c r="W42" s="2"/>
      <c r="X42" s="2"/>
    </row>
    <row r="43" spans="1:24">
      <c r="A43" s="2"/>
      <c r="B43" s="2"/>
      <c r="C43" s="2"/>
      <c r="D43" s="2"/>
      <c r="E43" s="2"/>
      <c r="F43" s="2"/>
      <c r="G43" s="2"/>
      <c r="H43" s="2"/>
      <c r="I43" s="2"/>
      <c r="J43" s="2"/>
      <c r="K43" s="2"/>
      <c r="L43" s="2"/>
      <c r="M43" s="2"/>
      <c r="N43" s="2"/>
      <c r="O43" s="2"/>
      <c r="P43" s="2"/>
      <c r="Q43" s="2"/>
      <c r="R43" s="2"/>
      <c r="S43" s="2"/>
      <c r="T43" s="2"/>
      <c r="U43" s="2"/>
      <c r="V43" s="2"/>
      <c r="W43" s="2"/>
      <c r="X43" s="2"/>
    </row>
  </sheetData>
  <mergeCells count="26">
    <mergeCell ref="J33:T33"/>
    <mergeCell ref="J31:T31"/>
    <mergeCell ref="L38:M38"/>
    <mergeCell ref="H36:Q36"/>
    <mergeCell ref="A3:X3"/>
    <mergeCell ref="A26:X26"/>
    <mergeCell ref="H32:Q32"/>
    <mergeCell ref="H29:Q29"/>
    <mergeCell ref="Q6:W6"/>
    <mergeCell ref="C23:W23"/>
    <mergeCell ref="D27:T27"/>
    <mergeCell ref="N13:V13"/>
    <mergeCell ref="B9:K9"/>
    <mergeCell ref="M24:O24"/>
    <mergeCell ref="D20:G20"/>
    <mergeCell ref="D18:G18"/>
    <mergeCell ref="Y2:AA3"/>
    <mergeCell ref="Y4:AA7"/>
    <mergeCell ref="Y8:AA9"/>
    <mergeCell ref="Y10:AA12"/>
    <mergeCell ref="I20:U20"/>
    <mergeCell ref="O14:W14"/>
    <mergeCell ref="O15:W15"/>
    <mergeCell ref="O16:W16"/>
    <mergeCell ref="I18:U18"/>
    <mergeCell ref="Y19:AA23"/>
  </mergeCells>
  <phoneticPr fontId="2"/>
  <printOptions horizontalCentered="1" gridLinesSet="0"/>
  <pageMargins left="0.31496062992125984" right="0.70866141732283472" top="0.74803149606299213"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kumamotoken1_2">
    <tabColor theme="1"/>
    <pageSetUpPr fitToPage="1"/>
  </sheetPr>
  <dimension ref="A1:Y27"/>
  <sheetViews>
    <sheetView showGridLines="0" view="pageBreakPreview" zoomScale="95" zoomScaleNormal="95" zoomScaleSheetLayoutView="95" workbookViewId="0">
      <selection activeCell="A12" sqref="A12"/>
    </sheetView>
  </sheetViews>
  <sheetFormatPr defaultColWidth="3.25" defaultRowHeight="13.5"/>
  <cols>
    <col min="1" max="16384" width="3.25" style="9"/>
  </cols>
  <sheetData>
    <row r="1" spans="1:25">
      <c r="A1" s="9" t="s">
        <v>8</v>
      </c>
    </row>
    <row r="3" spans="1:25">
      <c r="S3" s="10" t="s">
        <v>9</v>
      </c>
      <c r="T3" s="297"/>
      <c r="U3" s="297"/>
      <c r="V3" s="297"/>
      <c r="W3" s="297"/>
      <c r="X3" s="297"/>
      <c r="Y3" s="297"/>
    </row>
    <row r="7" spans="1:25" ht="30" customHeight="1">
      <c r="A7" s="298" t="s">
        <v>10</v>
      </c>
      <c r="B7" s="298"/>
      <c r="C7" s="298"/>
      <c r="D7" s="298"/>
      <c r="E7" s="298"/>
      <c r="F7" s="298"/>
      <c r="G7" s="298"/>
      <c r="H7" s="298"/>
      <c r="I7" s="298"/>
      <c r="J7" s="298"/>
      <c r="K7" s="298"/>
      <c r="L7" s="298"/>
      <c r="M7" s="298"/>
      <c r="N7" s="298"/>
      <c r="O7" s="298"/>
      <c r="P7" s="298"/>
      <c r="Q7" s="298"/>
      <c r="R7" s="298"/>
      <c r="S7" s="298"/>
      <c r="T7" s="298"/>
      <c r="U7" s="298"/>
      <c r="V7" s="298"/>
      <c r="W7" s="298"/>
      <c r="X7" s="298"/>
      <c r="Y7" s="298"/>
    </row>
    <row r="12" spans="1:25">
      <c r="A12" s="9" t="s">
        <v>11</v>
      </c>
      <c r="F12" s="11"/>
      <c r="G12" s="11"/>
      <c r="H12" s="11"/>
      <c r="I12" s="11"/>
      <c r="J12" s="11"/>
      <c r="K12" s="11"/>
      <c r="L12" s="9" t="s">
        <v>12</v>
      </c>
    </row>
    <row r="15" spans="1:25" ht="27" customHeight="1">
      <c r="C15" s="295" t="s">
        <v>13</v>
      </c>
      <c r="D15" s="295"/>
      <c r="E15" s="295"/>
      <c r="F15" s="295"/>
      <c r="G15" s="295"/>
      <c r="H15" s="295"/>
      <c r="I15" s="296"/>
      <c r="J15" s="296"/>
      <c r="K15" s="296"/>
      <c r="L15" s="296"/>
      <c r="M15" s="296"/>
      <c r="N15" s="296"/>
      <c r="O15" s="296"/>
      <c r="P15" s="296"/>
      <c r="Q15" s="296"/>
      <c r="R15" s="296"/>
      <c r="S15" s="296"/>
      <c r="T15" s="296"/>
      <c r="U15" s="296"/>
      <c r="V15" s="296"/>
      <c r="W15" s="296"/>
      <c r="X15" s="296"/>
    </row>
    <row r="16" spans="1:25" ht="27" customHeight="1">
      <c r="I16" s="296"/>
      <c r="J16" s="296"/>
      <c r="K16" s="296"/>
      <c r="L16" s="296"/>
      <c r="M16" s="296"/>
      <c r="N16" s="296"/>
      <c r="O16" s="296"/>
      <c r="P16" s="296"/>
      <c r="Q16" s="296"/>
      <c r="R16" s="296"/>
      <c r="S16" s="296"/>
      <c r="T16" s="296"/>
      <c r="U16" s="296"/>
      <c r="V16" s="296"/>
      <c r="W16" s="296"/>
      <c r="X16" s="296"/>
    </row>
    <row r="17" spans="1:24" ht="27" customHeight="1">
      <c r="C17" s="295" t="s">
        <v>14</v>
      </c>
      <c r="D17" s="295"/>
      <c r="E17" s="295"/>
      <c r="F17" s="295"/>
      <c r="G17" s="295"/>
      <c r="H17" s="295"/>
      <c r="I17" s="296"/>
      <c r="J17" s="296"/>
      <c r="K17" s="296"/>
      <c r="L17" s="296"/>
      <c r="M17" s="296"/>
      <c r="N17" s="296"/>
      <c r="O17" s="296"/>
      <c r="P17" s="296"/>
      <c r="Q17" s="296"/>
      <c r="R17" s="296"/>
      <c r="S17" s="296"/>
      <c r="T17" s="296"/>
      <c r="U17" s="296"/>
      <c r="V17" s="296"/>
      <c r="W17" s="296"/>
      <c r="X17" s="296"/>
    </row>
    <row r="18" spans="1:24" ht="27" customHeight="1">
      <c r="I18" s="296"/>
      <c r="J18" s="296"/>
      <c r="K18" s="296"/>
      <c r="L18" s="296"/>
      <c r="M18" s="296"/>
      <c r="N18" s="296"/>
      <c r="O18" s="296"/>
      <c r="P18" s="296"/>
      <c r="Q18" s="296"/>
      <c r="R18" s="296"/>
      <c r="S18" s="296"/>
      <c r="T18" s="296"/>
      <c r="U18" s="296"/>
      <c r="V18" s="296"/>
      <c r="W18" s="296"/>
      <c r="X18" s="296"/>
    </row>
    <row r="19" spans="1:24" ht="27" customHeight="1">
      <c r="C19" s="295" t="s">
        <v>15</v>
      </c>
      <c r="D19" s="295"/>
      <c r="E19" s="295"/>
      <c r="F19" s="295"/>
      <c r="G19" s="295"/>
      <c r="H19" s="295"/>
      <c r="I19" s="296"/>
      <c r="J19" s="296"/>
      <c r="K19" s="296"/>
      <c r="L19" s="296"/>
      <c r="M19" s="296"/>
      <c r="N19" s="296"/>
      <c r="O19" s="296"/>
      <c r="P19" s="296"/>
      <c r="Q19" s="296"/>
      <c r="R19" s="296"/>
      <c r="S19" s="296"/>
      <c r="T19" s="296"/>
      <c r="U19" s="296"/>
      <c r="V19" s="296"/>
      <c r="W19" s="296"/>
      <c r="X19" s="296"/>
    </row>
    <row r="20" spans="1:24" ht="27" customHeight="1">
      <c r="I20" s="296"/>
      <c r="J20" s="296"/>
      <c r="K20" s="296"/>
      <c r="L20" s="296"/>
      <c r="M20" s="296"/>
      <c r="N20" s="296"/>
      <c r="O20" s="296"/>
      <c r="P20" s="296"/>
      <c r="Q20" s="296"/>
      <c r="R20" s="296"/>
      <c r="S20" s="296"/>
      <c r="T20" s="296"/>
      <c r="U20" s="296"/>
      <c r="V20" s="296"/>
      <c r="W20" s="296"/>
      <c r="X20" s="296"/>
    </row>
    <row r="21" spans="1:24" ht="27" customHeight="1">
      <c r="C21" s="295" t="s">
        <v>16</v>
      </c>
      <c r="D21" s="295"/>
      <c r="E21" s="295"/>
      <c r="F21" s="295"/>
      <c r="G21" s="295"/>
      <c r="H21" s="295"/>
      <c r="I21" s="296"/>
      <c r="J21" s="296"/>
      <c r="K21" s="296"/>
      <c r="L21" s="296"/>
      <c r="M21" s="296"/>
      <c r="N21" s="296"/>
      <c r="O21" s="296"/>
      <c r="P21" s="296"/>
      <c r="Q21" s="296"/>
      <c r="R21" s="296"/>
      <c r="S21" s="296"/>
      <c r="T21" s="296"/>
      <c r="U21" s="296"/>
      <c r="V21" s="296"/>
      <c r="W21" s="296"/>
      <c r="X21" s="296"/>
    </row>
    <row r="22" spans="1:24" ht="27" customHeight="1">
      <c r="I22" s="296"/>
      <c r="J22" s="296"/>
      <c r="K22" s="296"/>
      <c r="L22" s="296"/>
      <c r="M22" s="296"/>
      <c r="N22" s="296"/>
      <c r="O22" s="296"/>
      <c r="P22" s="296"/>
      <c r="Q22" s="296"/>
      <c r="R22" s="296"/>
      <c r="S22" s="296"/>
      <c r="T22" s="296"/>
      <c r="U22" s="296"/>
      <c r="V22" s="296"/>
      <c r="W22" s="296"/>
      <c r="X22" s="296"/>
    </row>
    <row r="23" spans="1:24" ht="27" customHeight="1">
      <c r="C23" s="295" t="s">
        <v>17</v>
      </c>
      <c r="D23" s="295"/>
      <c r="E23" s="295"/>
      <c r="F23" s="295"/>
      <c r="G23" s="295"/>
      <c r="H23" s="295"/>
      <c r="I23" s="296"/>
      <c r="J23" s="296"/>
      <c r="K23" s="296"/>
      <c r="L23" s="296"/>
      <c r="M23" s="296"/>
      <c r="N23" s="296"/>
      <c r="O23" s="296"/>
      <c r="P23" s="296"/>
      <c r="Q23" s="296"/>
      <c r="R23" s="296"/>
      <c r="S23" s="296"/>
      <c r="T23" s="296"/>
      <c r="U23" s="296"/>
      <c r="V23" s="296"/>
      <c r="W23" s="296"/>
      <c r="X23" s="296"/>
    </row>
    <row r="24" spans="1:24" ht="30" customHeight="1">
      <c r="I24" s="296"/>
      <c r="J24" s="296"/>
      <c r="K24" s="296"/>
      <c r="L24" s="296"/>
      <c r="M24" s="296"/>
      <c r="N24" s="296"/>
      <c r="O24" s="296"/>
      <c r="P24" s="296"/>
      <c r="Q24" s="296"/>
      <c r="R24" s="296"/>
      <c r="S24" s="296"/>
      <c r="T24" s="296"/>
      <c r="U24" s="296"/>
      <c r="V24" s="296"/>
      <c r="W24" s="296"/>
      <c r="X24" s="296"/>
    </row>
    <row r="25" spans="1:24" ht="30" customHeight="1">
      <c r="C25" s="295" t="s">
        <v>18</v>
      </c>
      <c r="D25" s="295"/>
      <c r="E25" s="295"/>
      <c r="F25" s="295"/>
      <c r="G25" s="295"/>
      <c r="H25" s="295"/>
    </row>
    <row r="26" spans="1:24" ht="30" customHeight="1">
      <c r="A26" s="12"/>
      <c r="B26" s="12"/>
      <c r="C26" s="12"/>
      <c r="D26" s="12"/>
      <c r="E26" s="12"/>
      <c r="F26" s="12"/>
      <c r="G26" s="12"/>
      <c r="H26" s="12"/>
      <c r="I26" s="12"/>
      <c r="J26" s="12"/>
      <c r="K26" s="12"/>
      <c r="L26" s="12"/>
      <c r="M26" s="12"/>
      <c r="N26" s="12"/>
      <c r="O26" s="12"/>
      <c r="P26" s="12"/>
      <c r="Q26" s="12"/>
      <c r="R26" s="12"/>
      <c r="S26" s="12"/>
      <c r="T26" s="12"/>
      <c r="U26" s="12"/>
      <c r="V26" s="12"/>
      <c r="W26" s="12"/>
      <c r="X26" s="12"/>
    </row>
    <row r="27" spans="1:24" ht="30" customHeight="1">
      <c r="M27" s="9" t="s">
        <v>19</v>
      </c>
    </row>
  </sheetData>
  <mergeCells count="13">
    <mergeCell ref="T3:Y3"/>
    <mergeCell ref="A7:Y7"/>
    <mergeCell ref="C15:H15"/>
    <mergeCell ref="I15:X16"/>
    <mergeCell ref="C17:H17"/>
    <mergeCell ref="I17:X18"/>
    <mergeCell ref="C25:H25"/>
    <mergeCell ref="C19:H19"/>
    <mergeCell ref="I19:X20"/>
    <mergeCell ref="C21:H21"/>
    <mergeCell ref="I21:X22"/>
    <mergeCell ref="C23:H23"/>
    <mergeCell ref="I23:X2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05A11-C033-4B07-886E-EA3F2997ECB5}">
  <sheetPr>
    <tabColor rgb="FFFFFF99"/>
    <pageSetUpPr fitToPage="1"/>
  </sheetPr>
  <dimension ref="A1:AA43"/>
  <sheetViews>
    <sheetView showGridLines="0" view="pageBreakPreview" zoomScaleNormal="95" zoomScaleSheetLayoutView="100" workbookViewId="0">
      <selection activeCell="O16" sqref="O16:W16"/>
    </sheetView>
  </sheetViews>
  <sheetFormatPr defaultColWidth="3.625" defaultRowHeight="13.5"/>
  <cols>
    <col min="1" max="10" width="3.25" style="3" customWidth="1"/>
    <col min="11" max="11" width="5" style="3" customWidth="1"/>
    <col min="12" max="12" width="1.875" style="3" customWidth="1"/>
    <col min="13" max="13" width="3.125" style="3" customWidth="1"/>
    <col min="14" max="14" width="3.25" style="3" customWidth="1"/>
    <col min="15" max="15" width="2.875" style="3" customWidth="1"/>
    <col min="16" max="16" width="3.25" style="3" customWidth="1"/>
    <col min="17" max="24" width="3.625" style="3"/>
    <col min="25" max="26" width="17.25" style="3" customWidth="1"/>
    <col min="27" max="27" width="20.75" style="3" customWidth="1"/>
    <col min="28" max="32" width="3.25" style="3" customWidth="1"/>
    <col min="33" max="16384" width="3.625" style="3"/>
  </cols>
  <sheetData>
    <row r="1" spans="1:27">
      <c r="L1"/>
    </row>
    <row r="2" spans="1:27" ht="15" customHeight="1">
      <c r="Y2" s="275"/>
      <c r="Z2" s="275"/>
      <c r="AA2" s="275"/>
    </row>
    <row r="3" spans="1:27" ht="18.75">
      <c r="A3" s="285" t="s">
        <v>275</v>
      </c>
      <c r="B3" s="285"/>
      <c r="C3" s="285"/>
      <c r="D3" s="285"/>
      <c r="E3" s="285"/>
      <c r="F3" s="285"/>
      <c r="G3" s="285"/>
      <c r="H3" s="285"/>
      <c r="I3" s="285"/>
      <c r="J3" s="285"/>
      <c r="K3" s="285"/>
      <c r="L3" s="285"/>
      <c r="M3" s="285"/>
      <c r="N3" s="285"/>
      <c r="O3" s="285"/>
      <c r="P3" s="285"/>
      <c r="Q3" s="285"/>
      <c r="R3" s="285"/>
      <c r="S3" s="285"/>
      <c r="T3" s="285"/>
      <c r="U3" s="285"/>
      <c r="V3" s="285"/>
      <c r="W3" s="285"/>
      <c r="X3" s="285"/>
      <c r="Y3" s="275"/>
      <c r="Z3" s="275"/>
      <c r="AA3" s="275"/>
    </row>
    <row r="4" spans="1:27" s="155" customFormat="1" ht="33.75" customHeight="1">
      <c r="Y4" s="276"/>
      <c r="Z4" s="276"/>
      <c r="AA4" s="276"/>
    </row>
    <row r="5" spans="1:27" s="155" customFormat="1" ht="14.25">
      <c r="A5" s="155" t="s">
        <v>0</v>
      </c>
      <c r="B5" s="184" t="s">
        <v>1</v>
      </c>
      <c r="C5" s="184"/>
      <c r="D5" s="184"/>
      <c r="E5" s="184"/>
      <c r="F5" s="184"/>
      <c r="G5" s="184"/>
      <c r="H5" s="184"/>
      <c r="I5" s="184"/>
      <c r="J5" s="184"/>
      <c r="K5" s="184"/>
      <c r="L5" s="184"/>
      <c r="M5" s="184"/>
      <c r="N5" s="184"/>
      <c r="O5" s="184"/>
      <c r="P5" s="184"/>
      <c r="Q5" s="184"/>
      <c r="R5" s="184"/>
      <c r="S5" s="184"/>
      <c r="T5" s="184"/>
      <c r="U5" s="184"/>
      <c r="V5" s="184"/>
      <c r="W5" s="184"/>
      <c r="X5" s="184"/>
      <c r="Y5" s="276"/>
      <c r="Z5" s="276"/>
      <c r="AA5" s="276"/>
    </row>
    <row r="6" spans="1:27" s="155" customFormat="1" ht="14.25">
      <c r="B6" s="184"/>
      <c r="C6" s="184"/>
      <c r="D6" s="184"/>
      <c r="E6" s="184"/>
      <c r="F6" s="184"/>
      <c r="G6" s="184"/>
      <c r="H6" s="184"/>
      <c r="I6" s="184"/>
      <c r="J6" s="184"/>
      <c r="K6" s="184"/>
      <c r="L6" s="184"/>
      <c r="M6" s="184"/>
      <c r="N6" s="184"/>
      <c r="O6" s="185"/>
      <c r="P6" s="167"/>
      <c r="Q6" s="289" t="str">
        <f>IF(OR(ISBLANK(入力表!F7),ISBLANK(入力表!H7),ISBLANK(入力表!J7)),"令和　　年　　月　　日","令和"&amp;"  "&amp;入力表!F7&amp;"  "&amp;"年"&amp;"  "&amp;入力表!H7&amp;"  "&amp;"月"&amp;"  "&amp;入力表!J7&amp;"  "&amp;"日")</f>
        <v>令和  4  年  4  月  4  日</v>
      </c>
      <c r="R6" s="289"/>
      <c r="S6" s="289"/>
      <c r="T6" s="289"/>
      <c r="U6" s="289"/>
      <c r="V6" s="289"/>
      <c r="W6" s="289"/>
      <c r="X6" s="184"/>
      <c r="Y6" s="276"/>
      <c r="Z6" s="276"/>
      <c r="AA6" s="276"/>
    </row>
    <row r="7" spans="1:27" s="155" customFormat="1" ht="14.25">
      <c r="A7" s="154"/>
      <c r="B7" s="150"/>
      <c r="C7" s="150"/>
      <c r="D7" s="150"/>
      <c r="E7" s="150"/>
      <c r="F7" s="150"/>
      <c r="G7" s="150"/>
      <c r="H7" s="150"/>
      <c r="I7" s="150"/>
      <c r="J7" s="150"/>
      <c r="K7" s="150"/>
      <c r="L7" s="150"/>
      <c r="M7" s="150"/>
      <c r="N7" s="150"/>
      <c r="O7" s="150"/>
      <c r="P7" s="150"/>
      <c r="Q7" s="150"/>
      <c r="R7" s="150"/>
      <c r="S7" s="150"/>
      <c r="T7" s="150"/>
      <c r="U7" s="150"/>
      <c r="V7" s="150"/>
      <c r="W7" s="150"/>
      <c r="X7" s="150"/>
      <c r="Y7" s="276"/>
      <c r="Z7" s="276"/>
      <c r="AA7" s="276"/>
    </row>
    <row r="8" spans="1:27" s="155" customFormat="1" ht="13.5" customHeight="1">
      <c r="A8" s="156"/>
      <c r="B8" s="150"/>
      <c r="C8" s="150"/>
      <c r="D8" s="150"/>
      <c r="E8" s="150"/>
      <c r="F8" s="150"/>
      <c r="G8" s="150"/>
      <c r="H8" s="150"/>
      <c r="I8" s="150"/>
      <c r="J8" s="150"/>
      <c r="K8" s="150"/>
      <c r="L8" s="150"/>
      <c r="M8" s="150"/>
      <c r="N8" s="150"/>
      <c r="O8" s="150"/>
      <c r="P8" s="150"/>
      <c r="Q8" s="150"/>
      <c r="R8" s="150"/>
      <c r="S8" s="150"/>
      <c r="T8" s="150"/>
      <c r="U8" s="150"/>
      <c r="V8" s="150"/>
      <c r="W8" s="150"/>
      <c r="X8" s="150"/>
      <c r="Y8" s="277"/>
      <c r="Z8" s="277"/>
      <c r="AA8" s="277"/>
    </row>
    <row r="9" spans="1:27" s="155" customFormat="1" ht="14.25">
      <c r="A9" s="154"/>
      <c r="B9" s="293" t="s">
        <v>271</v>
      </c>
      <c r="C9" s="293"/>
      <c r="D9" s="293"/>
      <c r="E9" s="293"/>
      <c r="F9" s="293"/>
      <c r="G9" s="293"/>
      <c r="H9" s="293"/>
      <c r="I9" s="293"/>
      <c r="J9" s="293"/>
      <c r="K9" s="293"/>
      <c r="L9" s="150"/>
      <c r="M9" s="150"/>
      <c r="N9" s="150"/>
      <c r="O9" s="150"/>
      <c r="P9" s="150"/>
      <c r="Q9" s="150"/>
      <c r="R9" s="150"/>
      <c r="S9" s="150"/>
      <c r="T9" s="150"/>
      <c r="U9" s="150"/>
      <c r="V9" s="150"/>
      <c r="W9" s="150"/>
      <c r="X9" s="150"/>
      <c r="Y9" s="277"/>
      <c r="Z9" s="277"/>
      <c r="AA9" s="277"/>
    </row>
    <row r="10" spans="1:27" s="155" customFormat="1" ht="9.75" customHeight="1">
      <c r="A10" s="154"/>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276"/>
      <c r="Z10" s="276"/>
      <c r="AA10" s="276"/>
    </row>
    <row r="11" spans="1:27" s="155" customFormat="1" ht="9.75" customHeight="1">
      <c r="A11" s="154"/>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276"/>
      <c r="Z11" s="276"/>
      <c r="AA11" s="276"/>
    </row>
    <row r="12" spans="1:27" s="155" customFormat="1" ht="11.25" customHeight="1">
      <c r="A12" s="154"/>
      <c r="B12" s="150"/>
      <c r="C12" s="150"/>
      <c r="D12" s="150"/>
      <c r="E12" s="150"/>
      <c r="F12" s="150"/>
      <c r="G12" s="150"/>
      <c r="H12" s="150"/>
      <c r="I12" s="150"/>
      <c r="J12" s="150"/>
      <c r="K12" s="150"/>
      <c r="L12" s="150"/>
      <c r="M12" s="150"/>
      <c r="N12" s="150"/>
      <c r="O12" s="186"/>
      <c r="P12" s="150"/>
      <c r="Q12" s="150"/>
      <c r="R12" s="150"/>
      <c r="S12" s="150"/>
      <c r="T12" s="150"/>
      <c r="U12" s="150"/>
      <c r="V12" s="150"/>
      <c r="W12" s="150"/>
      <c r="X12" s="150"/>
      <c r="Y12" s="276"/>
      <c r="Z12" s="276"/>
      <c r="AA12" s="276"/>
    </row>
    <row r="13" spans="1:27" s="155" customFormat="1" ht="14.25">
      <c r="A13" s="154"/>
      <c r="B13" s="150"/>
      <c r="C13" s="150"/>
      <c r="D13" s="150"/>
      <c r="E13" s="150"/>
      <c r="F13" s="150"/>
      <c r="G13" s="150"/>
      <c r="H13" s="150"/>
      <c r="I13" s="150"/>
      <c r="J13" s="150"/>
      <c r="K13" s="150"/>
      <c r="L13" s="150"/>
      <c r="M13" s="150"/>
      <c r="N13" s="292" t="s">
        <v>273</v>
      </c>
      <c r="O13" s="292"/>
      <c r="P13" s="292"/>
      <c r="Q13" s="292"/>
      <c r="R13" s="292"/>
      <c r="S13" s="292"/>
      <c r="T13" s="292"/>
      <c r="U13" s="292"/>
      <c r="V13" s="292"/>
      <c r="W13" s="187" t="s">
        <v>5</v>
      </c>
      <c r="X13" s="150"/>
      <c r="Y13" s="157"/>
      <c r="Z13" s="157"/>
      <c r="AA13" s="157"/>
    </row>
    <row r="14" spans="1:27" s="155" customFormat="1" ht="15.75" customHeight="1">
      <c r="A14" s="154"/>
      <c r="B14" s="150"/>
      <c r="C14" s="150"/>
      <c r="D14" s="150"/>
      <c r="E14" s="150"/>
      <c r="F14" s="150"/>
      <c r="G14" s="150"/>
      <c r="H14" s="150"/>
      <c r="I14" s="150"/>
      <c r="J14" s="150"/>
      <c r="K14" s="150"/>
      <c r="L14" s="150"/>
      <c r="M14" s="150"/>
      <c r="N14" s="150"/>
      <c r="O14" s="279" t="str">
        <f>IF(ISBLANK(入力表!E8),"",入力表!E8)</f>
        <v>八代市松江城町1番25号</v>
      </c>
      <c r="P14" s="279"/>
      <c r="Q14" s="279"/>
      <c r="R14" s="279"/>
      <c r="S14" s="279"/>
      <c r="T14" s="279"/>
      <c r="U14" s="279"/>
      <c r="V14" s="279"/>
      <c r="W14" s="279"/>
      <c r="X14" s="150"/>
    </row>
    <row r="15" spans="1:27" s="155" customFormat="1" ht="15.75" customHeight="1">
      <c r="A15" s="158"/>
      <c r="B15" s="188"/>
      <c r="C15" s="188"/>
      <c r="D15" s="188"/>
      <c r="E15" s="188"/>
      <c r="F15" s="188"/>
      <c r="G15" s="188"/>
      <c r="H15" s="188"/>
      <c r="I15" s="188"/>
      <c r="J15" s="188"/>
      <c r="K15" s="188"/>
      <c r="L15" s="188"/>
      <c r="M15" s="188"/>
      <c r="N15" s="150"/>
      <c r="O15" s="279" t="str">
        <f>IF(ISBLANK(入力表!E9),"",入力表!E9)</f>
        <v>株式会社　千丁設計事務所</v>
      </c>
      <c r="P15" s="279"/>
      <c r="Q15" s="279"/>
      <c r="R15" s="279"/>
      <c r="S15" s="279"/>
      <c r="T15" s="279"/>
      <c r="U15" s="279"/>
      <c r="V15" s="279"/>
      <c r="W15" s="279"/>
      <c r="X15" s="150"/>
    </row>
    <row r="16" spans="1:27" s="155" customFormat="1" ht="15.75" customHeight="1">
      <c r="A16" s="154"/>
      <c r="B16" s="150"/>
      <c r="C16" s="150"/>
      <c r="D16" s="150"/>
      <c r="E16" s="150"/>
      <c r="F16" s="150"/>
      <c r="G16" s="150"/>
      <c r="H16" s="150"/>
      <c r="I16" s="150"/>
      <c r="J16" s="150"/>
      <c r="K16" s="150"/>
      <c r="L16" s="150"/>
      <c r="M16" s="150"/>
      <c r="N16" s="150"/>
      <c r="O16" s="279" t="str">
        <f>IF(ISBLANK(入力表!E10),"",入力表!E10)</f>
        <v>代表取締役　千丁　太郎</v>
      </c>
      <c r="P16" s="279"/>
      <c r="Q16" s="279"/>
      <c r="R16" s="279"/>
      <c r="S16" s="279"/>
      <c r="T16" s="279"/>
      <c r="U16" s="279"/>
      <c r="V16" s="279"/>
      <c r="W16" s="279"/>
      <c r="X16" s="196" t="s">
        <v>186</v>
      </c>
    </row>
    <row r="17" spans="1:27" ht="14.25">
      <c r="A17" s="2"/>
      <c r="B17" s="150"/>
      <c r="C17" s="150"/>
      <c r="D17" s="150"/>
      <c r="E17" s="150"/>
      <c r="F17" s="150"/>
      <c r="G17" s="150"/>
      <c r="H17" s="150"/>
      <c r="I17" s="150"/>
      <c r="J17" s="150"/>
      <c r="K17" s="150"/>
      <c r="L17" s="150"/>
      <c r="M17" s="150"/>
      <c r="N17" s="150"/>
      <c r="O17" s="150"/>
      <c r="P17" s="150"/>
      <c r="Q17" s="150"/>
      <c r="R17" s="150"/>
      <c r="S17" s="150"/>
      <c r="T17" s="150"/>
      <c r="U17" s="150"/>
      <c r="V17" s="150"/>
      <c r="W17" s="150"/>
      <c r="X17" s="150"/>
    </row>
    <row r="18" spans="1:27" ht="39" customHeight="1">
      <c r="A18" s="2"/>
      <c r="B18" s="150"/>
      <c r="C18" s="189"/>
      <c r="D18" s="280" t="s">
        <v>321</v>
      </c>
      <c r="E18" s="280"/>
      <c r="F18" s="280"/>
      <c r="G18" s="280"/>
      <c r="H18" s="189"/>
      <c r="I18" s="280" t="str">
        <f>IF(ISBLANK(入力表!O11),"",入力表!O11)</f>
        <v>令和 4 年度　土道新委　第 1 号</v>
      </c>
      <c r="J18" s="280"/>
      <c r="K18" s="280"/>
      <c r="L18" s="280"/>
      <c r="M18" s="280"/>
      <c r="N18" s="280"/>
      <c r="O18" s="280"/>
      <c r="P18" s="280"/>
      <c r="Q18" s="280"/>
      <c r="R18" s="280"/>
      <c r="S18" s="280"/>
      <c r="T18" s="280"/>
      <c r="U18" s="280"/>
      <c r="V18" s="189"/>
      <c r="W18" s="189"/>
      <c r="X18" s="150"/>
    </row>
    <row r="19" spans="1:27" ht="14.25">
      <c r="A19" s="2"/>
      <c r="B19" s="150"/>
      <c r="C19" s="190"/>
      <c r="D19" s="191"/>
      <c r="E19" s="191"/>
      <c r="F19" s="191"/>
      <c r="G19" s="191"/>
      <c r="H19" s="191"/>
      <c r="I19" s="191"/>
      <c r="J19" s="191"/>
      <c r="K19" s="191"/>
      <c r="L19" s="191"/>
      <c r="M19" s="191"/>
      <c r="N19" s="191"/>
      <c r="O19" s="191"/>
      <c r="P19" s="191"/>
      <c r="Q19" s="191"/>
      <c r="R19" s="191"/>
      <c r="S19" s="191"/>
      <c r="T19" s="191"/>
      <c r="U19" s="191"/>
      <c r="V19" s="190"/>
      <c r="W19" s="190"/>
      <c r="X19" s="150"/>
      <c r="Y19" s="281"/>
      <c r="Z19" s="281"/>
      <c r="AA19" s="281"/>
    </row>
    <row r="20" spans="1:27" ht="39" customHeight="1">
      <c r="A20" s="2"/>
      <c r="B20" s="154"/>
      <c r="C20" s="161"/>
      <c r="D20" s="294" t="s">
        <v>322</v>
      </c>
      <c r="E20" s="294"/>
      <c r="F20" s="294"/>
      <c r="G20" s="294"/>
      <c r="H20" s="193"/>
      <c r="I20" s="278" t="str">
        <f>IF(ISBLANK(入力表!E12),"",入力表!E12)</f>
        <v>○○道路測量設計業務委託</v>
      </c>
      <c r="J20" s="278"/>
      <c r="K20" s="278"/>
      <c r="L20" s="278"/>
      <c r="M20" s="278"/>
      <c r="N20" s="278"/>
      <c r="O20" s="278"/>
      <c r="P20" s="278"/>
      <c r="Q20" s="278"/>
      <c r="R20" s="278"/>
      <c r="S20" s="278"/>
      <c r="T20" s="278"/>
      <c r="U20" s="278"/>
      <c r="V20" s="153"/>
      <c r="W20" s="153"/>
      <c r="X20" s="2"/>
      <c r="Y20" s="281"/>
      <c r="Z20" s="281"/>
      <c r="AA20" s="281"/>
    </row>
    <row r="21" spans="1:27" ht="24" customHeight="1">
      <c r="A21" s="2"/>
      <c r="B21" s="2"/>
      <c r="C21" s="148"/>
      <c r="D21" s="148"/>
      <c r="E21" s="148"/>
      <c r="F21" s="148"/>
      <c r="G21" s="148"/>
      <c r="H21" s="148"/>
      <c r="I21" s="148"/>
      <c r="J21" s="148"/>
      <c r="K21" s="148"/>
      <c r="L21" s="148"/>
      <c r="M21" s="148"/>
      <c r="N21" s="148"/>
      <c r="O21" s="148"/>
      <c r="P21" s="148"/>
      <c r="Q21" s="148"/>
      <c r="R21" s="148"/>
      <c r="S21" s="148"/>
      <c r="T21" s="148"/>
      <c r="U21" s="148"/>
      <c r="V21" s="148"/>
      <c r="W21" s="148"/>
      <c r="X21" s="2"/>
      <c r="Y21" s="281"/>
      <c r="Z21" s="281"/>
      <c r="AA21" s="281"/>
    </row>
    <row r="22" spans="1:27" ht="24" customHeight="1">
      <c r="A22" s="2"/>
      <c r="B22" s="2"/>
      <c r="C22" s="148"/>
      <c r="D22" s="148"/>
      <c r="E22" s="148"/>
      <c r="F22" s="148"/>
      <c r="G22" s="148"/>
      <c r="H22" s="148"/>
      <c r="I22" s="148"/>
      <c r="J22" s="148"/>
      <c r="K22" s="148"/>
      <c r="L22" s="148"/>
      <c r="M22" s="148"/>
      <c r="N22" s="148"/>
      <c r="O22" s="148"/>
      <c r="P22" s="148"/>
      <c r="Q22" s="148"/>
      <c r="R22" s="148"/>
      <c r="S22" s="148"/>
      <c r="T22" s="148"/>
      <c r="U22" s="148"/>
      <c r="V22" s="148"/>
      <c r="W22" s="148"/>
      <c r="X22" s="2"/>
      <c r="Y22" s="281"/>
      <c r="Z22" s="281"/>
      <c r="AA22" s="281"/>
    </row>
    <row r="23" spans="1:27" ht="25.5" customHeight="1">
      <c r="A23" s="2"/>
      <c r="B23" s="2"/>
      <c r="C23" s="290" t="s">
        <v>303</v>
      </c>
      <c r="D23" s="290"/>
      <c r="E23" s="290"/>
      <c r="F23" s="290"/>
      <c r="G23" s="290"/>
      <c r="H23" s="290"/>
      <c r="I23" s="290"/>
      <c r="J23" s="290"/>
      <c r="K23" s="290"/>
      <c r="L23" s="290"/>
      <c r="M23" s="290"/>
      <c r="N23" s="290"/>
      <c r="O23" s="290"/>
      <c r="P23" s="290"/>
      <c r="Q23" s="290"/>
      <c r="R23" s="290"/>
      <c r="S23" s="290"/>
      <c r="T23" s="290"/>
      <c r="U23" s="290"/>
      <c r="V23" s="290"/>
      <c r="W23" s="290"/>
      <c r="X23" s="2"/>
      <c r="Y23" s="281"/>
      <c r="Z23" s="281"/>
      <c r="AA23" s="281"/>
    </row>
    <row r="24" spans="1:27" ht="25.5" customHeight="1">
      <c r="A24" s="2"/>
      <c r="B24" s="2"/>
      <c r="C24" s="150" t="s">
        <v>302</v>
      </c>
      <c r="D24" s="150"/>
      <c r="E24" s="150"/>
      <c r="F24" s="150"/>
      <c r="G24" s="150"/>
      <c r="H24" s="150"/>
      <c r="I24" s="150"/>
      <c r="J24" s="150"/>
      <c r="K24" s="150"/>
      <c r="L24" s="150"/>
      <c r="M24" s="289" t="str">
        <f>IF(ISBLANK(入力表!E25),"",入力表!E25)</f>
        <v>選任</v>
      </c>
      <c r="N24" s="289"/>
      <c r="O24" s="289"/>
      <c r="P24" s="150" t="s">
        <v>325</v>
      </c>
      <c r="Q24" s="150"/>
      <c r="R24" s="150"/>
      <c r="S24" s="150"/>
      <c r="T24" s="150"/>
      <c r="U24" s="150"/>
      <c r="V24" s="150"/>
      <c r="W24" s="150"/>
      <c r="X24" s="2"/>
    </row>
    <row r="25" spans="1:27" ht="25.5" customHeight="1">
      <c r="A25" s="2"/>
      <c r="B25" s="2"/>
      <c r="C25" s="150" t="s">
        <v>326</v>
      </c>
      <c r="D25" s="150"/>
      <c r="E25" s="150"/>
      <c r="F25" s="150"/>
      <c r="G25" s="150"/>
      <c r="H25" s="150"/>
      <c r="I25" s="150"/>
      <c r="J25" s="150"/>
      <c r="K25" s="150"/>
      <c r="L25" s="150"/>
      <c r="M25" s="150"/>
      <c r="N25" s="150"/>
      <c r="O25" s="150"/>
      <c r="P25" s="150"/>
      <c r="Q25" s="150"/>
      <c r="R25" s="150"/>
      <c r="S25" s="150"/>
      <c r="T25" s="150"/>
      <c r="U25" s="150"/>
      <c r="V25" s="150"/>
      <c r="W25" s="150"/>
      <c r="X25" s="2"/>
    </row>
    <row r="26" spans="1:27" ht="23.25" customHeight="1">
      <c r="A26" s="286"/>
      <c r="B26" s="286"/>
      <c r="C26" s="286"/>
      <c r="D26" s="286"/>
      <c r="E26" s="286"/>
      <c r="F26" s="286"/>
      <c r="G26" s="286"/>
      <c r="H26" s="286"/>
      <c r="I26" s="286"/>
      <c r="J26" s="286"/>
      <c r="K26" s="286"/>
      <c r="L26" s="286"/>
      <c r="M26" s="286"/>
      <c r="N26" s="286"/>
      <c r="O26" s="286"/>
      <c r="P26" s="286"/>
      <c r="Q26" s="286"/>
      <c r="R26" s="286"/>
      <c r="S26" s="286"/>
      <c r="T26" s="286"/>
      <c r="U26" s="286"/>
      <c r="V26" s="286"/>
      <c r="W26" s="286"/>
      <c r="X26" s="286"/>
    </row>
    <row r="27" spans="1:27" ht="24" customHeight="1">
      <c r="A27" s="2"/>
      <c r="B27" s="154"/>
      <c r="C27" s="154"/>
      <c r="D27" s="299" t="s">
        <v>190</v>
      </c>
      <c r="E27" s="299"/>
      <c r="F27" s="299"/>
      <c r="G27" s="299"/>
      <c r="H27" s="299"/>
      <c r="I27" s="299"/>
      <c r="J27" s="299"/>
      <c r="K27" s="299"/>
      <c r="L27" s="299"/>
      <c r="M27" s="299"/>
      <c r="N27" s="299"/>
      <c r="O27" s="299"/>
      <c r="P27" s="299"/>
      <c r="Q27" s="299"/>
      <c r="R27" s="299"/>
      <c r="S27" s="299"/>
      <c r="T27" s="299"/>
      <c r="U27" s="150"/>
      <c r="V27" s="154"/>
      <c r="W27" s="154"/>
      <c r="X27" s="2"/>
    </row>
    <row r="28" spans="1:27" ht="14.25">
      <c r="A28" s="2"/>
      <c r="B28" s="154"/>
      <c r="C28" s="154"/>
      <c r="D28" s="150"/>
      <c r="E28" s="150"/>
      <c r="F28" s="150"/>
      <c r="G28" s="150"/>
      <c r="H28" s="150"/>
      <c r="I28" s="150"/>
      <c r="J28" s="150"/>
      <c r="K28" s="150"/>
      <c r="L28" s="150"/>
      <c r="M28" s="150"/>
      <c r="N28" s="150"/>
      <c r="O28" s="150"/>
      <c r="P28" s="150"/>
      <c r="Q28" s="150"/>
      <c r="R28" s="150"/>
      <c r="S28" s="150"/>
      <c r="T28" s="150"/>
      <c r="U28" s="150"/>
      <c r="V28" s="154"/>
      <c r="W28" s="154"/>
      <c r="X28" s="2"/>
    </row>
    <row r="29" spans="1:27" ht="18" customHeight="1">
      <c r="A29" s="2"/>
      <c r="B29" s="154"/>
      <c r="C29" s="166"/>
      <c r="D29" s="149"/>
      <c r="E29" s="149"/>
      <c r="F29" s="149"/>
      <c r="G29" s="150"/>
      <c r="H29" s="284"/>
      <c r="I29" s="284"/>
      <c r="J29" s="284"/>
      <c r="K29" s="284"/>
      <c r="L29" s="284"/>
      <c r="M29" s="284"/>
      <c r="N29" s="284"/>
      <c r="O29" s="284"/>
      <c r="P29" s="284"/>
      <c r="Q29" s="284"/>
      <c r="R29" s="150"/>
      <c r="S29" s="150"/>
      <c r="T29" s="150"/>
      <c r="U29" s="150"/>
      <c r="V29" s="154"/>
      <c r="W29" s="154"/>
      <c r="X29" s="2"/>
    </row>
    <row r="30" spans="1:27" ht="18" customHeight="1">
      <c r="A30" s="2"/>
      <c r="B30" s="154"/>
      <c r="C30" s="154"/>
      <c r="D30" s="150"/>
      <c r="E30" s="150"/>
      <c r="F30" s="150"/>
      <c r="G30" s="150"/>
      <c r="H30" s="150"/>
      <c r="I30" s="150"/>
      <c r="J30" s="150"/>
      <c r="K30" s="150"/>
      <c r="L30" s="150"/>
      <c r="M30" s="150"/>
      <c r="N30" s="150"/>
      <c r="O30" s="150"/>
      <c r="P30" s="150"/>
      <c r="Q30" s="150"/>
      <c r="R30" s="150"/>
      <c r="S30" s="150"/>
      <c r="T30" s="150"/>
      <c r="U30" s="150"/>
      <c r="V30" s="154"/>
      <c r="W30" s="154"/>
      <c r="X30" s="2"/>
    </row>
    <row r="31" spans="1:27" ht="39.75" customHeight="1">
      <c r="A31" s="2"/>
      <c r="B31" s="154"/>
      <c r="C31" s="154"/>
      <c r="D31" s="150" t="s">
        <v>274</v>
      </c>
      <c r="E31" s="150"/>
      <c r="F31" s="150"/>
      <c r="G31" s="150"/>
      <c r="H31" s="150"/>
      <c r="I31" s="150"/>
      <c r="J31" s="282" t="str">
        <f>IF(ISBLANK(入力表!E26),"",入力表!E26)</f>
        <v>鏡　次郎</v>
      </c>
      <c r="K31" s="282"/>
      <c r="L31" s="282"/>
      <c r="M31" s="282"/>
      <c r="N31" s="282"/>
      <c r="O31" s="282"/>
      <c r="P31" s="282"/>
      <c r="Q31" s="282"/>
      <c r="R31" s="282"/>
      <c r="S31" s="282"/>
      <c r="T31" s="282"/>
      <c r="U31" s="194" t="s">
        <v>267</v>
      </c>
      <c r="V31" s="160"/>
      <c r="W31" s="154"/>
      <c r="X31" s="2"/>
    </row>
    <row r="32" spans="1:27" ht="19.5" customHeight="1">
      <c r="A32" s="2"/>
      <c r="B32" s="154"/>
      <c r="C32" s="166"/>
      <c r="D32" s="149"/>
      <c r="E32" s="149"/>
      <c r="F32" s="149"/>
      <c r="G32" s="150"/>
      <c r="H32" s="287"/>
      <c r="I32" s="287"/>
      <c r="J32" s="287"/>
      <c r="K32" s="287"/>
      <c r="L32" s="287"/>
      <c r="M32" s="287"/>
      <c r="N32" s="287"/>
      <c r="O32" s="287"/>
      <c r="P32" s="287"/>
      <c r="Q32" s="287"/>
      <c r="R32" s="150"/>
      <c r="S32" s="150"/>
      <c r="T32" s="150"/>
      <c r="U32" s="150"/>
      <c r="V32" s="160"/>
      <c r="W32" s="154"/>
      <c r="X32" s="2"/>
    </row>
    <row r="33" spans="1:24" ht="39.75" customHeight="1">
      <c r="A33" s="2"/>
      <c r="B33" s="154"/>
      <c r="C33" s="164" t="s">
        <v>301</v>
      </c>
      <c r="D33" s="183"/>
      <c r="E33" s="183"/>
      <c r="F33" s="183"/>
      <c r="G33" s="183"/>
      <c r="H33" s="183"/>
      <c r="I33" s="183"/>
      <c r="J33" s="282" t="str">
        <f>IF(ISBLANK(入力表!E27),"",入力表!E27)</f>
        <v>鏡　太郎</v>
      </c>
      <c r="K33" s="282"/>
      <c r="L33" s="282"/>
      <c r="M33" s="282"/>
      <c r="N33" s="282"/>
      <c r="O33" s="282"/>
      <c r="P33" s="282"/>
      <c r="Q33" s="282"/>
      <c r="R33" s="282"/>
      <c r="S33" s="282"/>
      <c r="T33" s="282"/>
      <c r="U33" s="195"/>
      <c r="V33" s="160"/>
      <c r="W33" s="154"/>
      <c r="X33" s="2"/>
    </row>
    <row r="34" spans="1:24" ht="18" customHeight="1">
      <c r="A34" s="2"/>
      <c r="B34" s="2"/>
      <c r="C34" s="150"/>
      <c r="D34" s="150"/>
      <c r="E34" s="150"/>
      <c r="F34" s="150"/>
      <c r="G34" s="150"/>
      <c r="H34" s="150"/>
      <c r="I34" s="150"/>
      <c r="J34" s="150"/>
      <c r="K34" s="150"/>
      <c r="L34" s="150"/>
      <c r="M34" s="150"/>
      <c r="N34" s="150"/>
      <c r="O34" s="150"/>
      <c r="P34" s="150"/>
      <c r="Q34" s="150"/>
      <c r="R34" s="2"/>
      <c r="S34" s="2"/>
      <c r="T34" s="2"/>
      <c r="U34" s="2"/>
      <c r="V34" s="2"/>
      <c r="W34" s="2"/>
      <c r="X34" s="2"/>
    </row>
    <row r="35" spans="1:24" ht="18" customHeight="1">
      <c r="A35" s="2"/>
      <c r="B35" s="2"/>
      <c r="C35" s="150"/>
      <c r="D35" s="150"/>
      <c r="E35" s="150"/>
      <c r="F35" s="150"/>
      <c r="G35" s="150"/>
      <c r="H35" s="150"/>
      <c r="I35" s="150"/>
      <c r="J35" s="150"/>
      <c r="K35" s="150"/>
      <c r="L35" s="150"/>
      <c r="M35" s="150"/>
      <c r="N35" s="150"/>
      <c r="O35" s="150"/>
      <c r="P35" s="150"/>
      <c r="Q35" s="150"/>
      <c r="R35" s="2"/>
      <c r="S35" s="2"/>
      <c r="T35" s="2"/>
      <c r="U35" s="2"/>
      <c r="V35" s="2"/>
      <c r="W35" s="2"/>
      <c r="X35" s="2"/>
    </row>
    <row r="36" spans="1:24" ht="18" customHeight="1">
      <c r="A36" s="2"/>
      <c r="B36" s="2"/>
      <c r="C36" s="149"/>
      <c r="D36" s="149"/>
      <c r="E36" s="149"/>
      <c r="F36" s="149"/>
      <c r="G36" s="150"/>
      <c r="H36" s="284"/>
      <c r="I36" s="284"/>
      <c r="J36" s="284"/>
      <c r="K36" s="284"/>
      <c r="L36" s="284"/>
      <c r="M36" s="284"/>
      <c r="N36" s="284"/>
      <c r="O36" s="284"/>
      <c r="P36" s="284"/>
      <c r="Q36" s="284"/>
      <c r="R36" s="2"/>
      <c r="S36" s="2"/>
      <c r="T36" s="2"/>
      <c r="U36" s="2"/>
      <c r="V36" s="2"/>
      <c r="W36" s="2"/>
      <c r="X36" s="2"/>
    </row>
    <row r="37" spans="1:24" ht="18" customHeight="1">
      <c r="A37" s="2"/>
      <c r="B37" s="2"/>
      <c r="C37" s="150"/>
      <c r="D37" s="150"/>
      <c r="E37" s="150"/>
      <c r="F37" s="150"/>
      <c r="G37" s="150"/>
      <c r="H37" s="150"/>
      <c r="I37" s="150"/>
      <c r="J37" s="150"/>
      <c r="K37" s="150"/>
      <c r="L37" s="150"/>
      <c r="M37" s="150"/>
      <c r="N37" s="150"/>
      <c r="O37" s="150"/>
      <c r="P37" s="150"/>
      <c r="Q37" s="150"/>
      <c r="R37" s="2"/>
      <c r="S37" s="2"/>
      <c r="T37" s="2"/>
      <c r="U37" s="2"/>
      <c r="V37" s="2"/>
      <c r="W37" s="2"/>
      <c r="X37" s="2"/>
    </row>
    <row r="38" spans="1:24" ht="18" customHeight="1">
      <c r="A38" s="2"/>
      <c r="B38" s="2"/>
      <c r="C38" s="150"/>
      <c r="D38" s="150"/>
      <c r="E38" s="150"/>
      <c r="F38" s="150"/>
      <c r="G38" s="150"/>
      <c r="H38" s="150"/>
      <c r="I38" s="150"/>
      <c r="J38" s="150"/>
      <c r="K38" s="149"/>
      <c r="L38" s="283"/>
      <c r="M38" s="283"/>
      <c r="N38" s="151"/>
      <c r="O38" s="150"/>
      <c r="P38" s="150"/>
      <c r="Q38" s="150"/>
      <c r="R38" s="2"/>
      <c r="S38" s="2"/>
      <c r="T38" s="2"/>
      <c r="U38" s="2"/>
      <c r="V38" s="2"/>
      <c r="W38" s="2"/>
      <c r="X38" s="2"/>
    </row>
    <row r="39" spans="1:24" ht="21.75" customHeight="1">
      <c r="A39" s="152"/>
      <c r="B39" s="152"/>
      <c r="C39" s="152"/>
      <c r="D39" s="152"/>
      <c r="E39" s="152"/>
      <c r="F39" s="152"/>
      <c r="G39" s="152"/>
      <c r="H39" s="152"/>
      <c r="I39" s="152"/>
      <c r="J39" s="152"/>
      <c r="K39" s="152"/>
      <c r="L39" s="152"/>
      <c r="M39" s="152"/>
      <c r="N39" s="152"/>
      <c r="O39" s="152"/>
      <c r="P39" s="152"/>
      <c r="Q39" s="152"/>
      <c r="R39" s="152"/>
      <c r="S39" s="152"/>
      <c r="T39" s="152"/>
      <c r="U39" s="152"/>
      <c r="V39" s="152"/>
      <c r="W39" s="2"/>
      <c r="X39" s="2"/>
    </row>
    <row r="40" spans="1:24" ht="9.75" customHeight="1">
      <c r="A40" s="152"/>
      <c r="B40" s="152"/>
      <c r="C40" s="152"/>
      <c r="D40" s="152"/>
      <c r="E40" s="152"/>
      <c r="F40" s="152"/>
      <c r="G40" s="152"/>
      <c r="H40" s="152"/>
      <c r="I40" s="152"/>
      <c r="J40" s="152"/>
      <c r="K40" s="152"/>
      <c r="L40" s="152"/>
      <c r="M40" s="152"/>
      <c r="N40" s="152"/>
      <c r="O40" s="152"/>
      <c r="P40" s="152"/>
      <c r="Q40" s="152"/>
      <c r="R40" s="152"/>
      <c r="S40" s="152"/>
      <c r="T40" s="152"/>
      <c r="U40" s="152"/>
      <c r="V40" s="152"/>
      <c r="W40" s="152"/>
      <c r="X40" s="2"/>
    </row>
    <row r="41" spans="1:24">
      <c r="A41" s="2"/>
      <c r="B41" s="2"/>
      <c r="C41" s="152"/>
      <c r="D41" s="152"/>
      <c r="E41" s="152"/>
      <c r="F41" s="152"/>
      <c r="G41" s="152"/>
      <c r="H41" s="152"/>
      <c r="I41" s="152"/>
      <c r="J41" s="152"/>
      <c r="K41" s="152"/>
      <c r="L41" s="152"/>
      <c r="M41" s="152"/>
      <c r="N41" s="152"/>
      <c r="O41" s="152"/>
      <c r="P41" s="152"/>
      <c r="Q41" s="152"/>
      <c r="R41" s="152"/>
      <c r="S41" s="152"/>
      <c r="T41" s="152"/>
      <c r="U41" s="152"/>
      <c r="V41" s="152"/>
      <c r="W41" s="152"/>
      <c r="X41" s="2"/>
    </row>
    <row r="42" spans="1:24">
      <c r="A42" s="2"/>
      <c r="B42" s="2"/>
      <c r="C42" s="2"/>
      <c r="D42" s="2"/>
      <c r="E42" s="2"/>
      <c r="F42" s="2"/>
      <c r="G42" s="2"/>
      <c r="H42" s="2"/>
      <c r="I42" s="2"/>
      <c r="J42" s="2"/>
      <c r="K42" s="2"/>
      <c r="L42" s="2"/>
      <c r="M42" s="2"/>
      <c r="N42" s="2"/>
      <c r="O42" s="2"/>
      <c r="P42" s="2"/>
      <c r="Q42" s="2"/>
      <c r="R42" s="2"/>
      <c r="S42" s="2"/>
      <c r="T42" s="2"/>
      <c r="U42" s="2"/>
      <c r="V42" s="2"/>
      <c r="W42" s="2"/>
      <c r="X42" s="2"/>
    </row>
    <row r="43" spans="1:24">
      <c r="A43" s="2"/>
      <c r="B43" s="2"/>
      <c r="C43" s="2"/>
      <c r="D43" s="2"/>
      <c r="E43" s="2"/>
      <c r="F43" s="2"/>
      <c r="G43" s="2"/>
      <c r="H43" s="2"/>
      <c r="I43" s="2"/>
      <c r="J43" s="2"/>
      <c r="K43" s="2"/>
      <c r="L43" s="2"/>
      <c r="M43" s="2"/>
      <c r="N43" s="2"/>
      <c r="O43" s="2"/>
      <c r="P43" s="2"/>
      <c r="Q43" s="2"/>
      <c r="R43" s="2"/>
      <c r="S43" s="2"/>
      <c r="T43" s="2"/>
      <c r="U43" s="2"/>
      <c r="V43" s="2"/>
      <c r="W43" s="2"/>
      <c r="X43" s="2"/>
    </row>
  </sheetData>
  <mergeCells count="26">
    <mergeCell ref="L38:M38"/>
    <mergeCell ref="D27:T27"/>
    <mergeCell ref="H29:Q29"/>
    <mergeCell ref="J31:T31"/>
    <mergeCell ref="H32:Q32"/>
    <mergeCell ref="J33:T33"/>
    <mergeCell ref="H36:Q36"/>
    <mergeCell ref="A26:X26"/>
    <mergeCell ref="Y10:AA12"/>
    <mergeCell ref="N13:V13"/>
    <mergeCell ref="D18:G18"/>
    <mergeCell ref="I18:U18"/>
    <mergeCell ref="Y19:AA23"/>
    <mergeCell ref="D20:G20"/>
    <mergeCell ref="I20:U20"/>
    <mergeCell ref="C23:W23"/>
    <mergeCell ref="M24:O24"/>
    <mergeCell ref="O14:W14"/>
    <mergeCell ref="O15:W15"/>
    <mergeCell ref="O16:W16"/>
    <mergeCell ref="Y2:AA3"/>
    <mergeCell ref="A3:X3"/>
    <mergeCell ref="Y4:AA7"/>
    <mergeCell ref="Q6:W6"/>
    <mergeCell ref="Y8:AA9"/>
    <mergeCell ref="B9:K9"/>
  </mergeCells>
  <phoneticPr fontId="2"/>
  <printOptions horizontalCentered="1" gridLinesSet="0"/>
  <pageMargins left="0.31496062992125984" right="0.70866141732283472" top="0.74803149606299213"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1B89C-2680-427D-A55E-9A1660E81324}">
  <sheetPr>
    <tabColor rgb="FFFFFF99"/>
    <pageSetUpPr fitToPage="1"/>
  </sheetPr>
  <dimension ref="A1:AA43"/>
  <sheetViews>
    <sheetView showGridLines="0" view="pageBreakPreview" zoomScaleNormal="95" zoomScaleSheetLayoutView="100" workbookViewId="0">
      <selection activeCell="Z15" sqref="Z15"/>
    </sheetView>
  </sheetViews>
  <sheetFormatPr defaultColWidth="3.625" defaultRowHeight="13.5"/>
  <cols>
    <col min="1" max="11" width="3.25" style="3" customWidth="1"/>
    <col min="12" max="12" width="1.75" style="3" customWidth="1"/>
    <col min="13" max="13" width="3.125" style="3" customWidth="1"/>
    <col min="14" max="14" width="3.25" style="3" customWidth="1"/>
    <col min="15" max="15" width="2.875" style="3" customWidth="1"/>
    <col min="16" max="16" width="3.25" style="3" customWidth="1"/>
    <col min="17" max="17" width="5.125" style="3" customWidth="1"/>
    <col min="18" max="24" width="3.625" style="3"/>
    <col min="25" max="26" width="17.25" style="3" customWidth="1"/>
    <col min="27" max="27" width="20.75" style="3" customWidth="1"/>
    <col min="28" max="32" width="3.25" style="3" customWidth="1"/>
    <col min="33" max="16384" width="3.625" style="3"/>
  </cols>
  <sheetData>
    <row r="1" spans="1:27">
      <c r="L1"/>
    </row>
    <row r="2" spans="1:27" ht="15" customHeight="1">
      <c r="Y2" s="275"/>
      <c r="Z2" s="275"/>
      <c r="AA2" s="275"/>
    </row>
    <row r="3" spans="1:27" ht="18.75">
      <c r="A3" s="285" t="s">
        <v>314</v>
      </c>
      <c r="B3" s="285"/>
      <c r="C3" s="285"/>
      <c r="D3" s="285"/>
      <c r="E3" s="285"/>
      <c r="F3" s="285"/>
      <c r="G3" s="285"/>
      <c r="H3" s="285"/>
      <c r="I3" s="285"/>
      <c r="J3" s="285"/>
      <c r="K3" s="285"/>
      <c r="L3" s="285"/>
      <c r="M3" s="285"/>
      <c r="N3" s="285"/>
      <c r="O3" s="285"/>
      <c r="P3" s="285"/>
      <c r="Q3" s="285"/>
      <c r="R3" s="285"/>
      <c r="S3" s="285"/>
      <c r="T3" s="285"/>
      <c r="U3" s="285"/>
      <c r="V3" s="285"/>
      <c r="W3" s="285"/>
      <c r="X3" s="285"/>
      <c r="Y3" s="275"/>
      <c r="Z3" s="275"/>
      <c r="AA3" s="275"/>
    </row>
    <row r="4" spans="1:27" s="155" customFormat="1" ht="33.75" customHeight="1">
      <c r="Y4" s="276"/>
      <c r="Z4" s="276"/>
      <c r="AA4" s="276"/>
    </row>
    <row r="5" spans="1:27" s="155" customFormat="1" ht="14.25">
      <c r="A5" s="155" t="s">
        <v>0</v>
      </c>
      <c r="B5" s="184" t="s">
        <v>1</v>
      </c>
      <c r="C5" s="184"/>
      <c r="D5" s="184"/>
      <c r="E5" s="184"/>
      <c r="F5" s="184"/>
      <c r="G5" s="184"/>
      <c r="H5" s="184"/>
      <c r="I5" s="184"/>
      <c r="J5" s="184"/>
      <c r="K5" s="184"/>
      <c r="L5" s="184"/>
      <c r="M5" s="184"/>
      <c r="N5" s="184"/>
      <c r="O5" s="184"/>
      <c r="P5" s="184"/>
      <c r="Q5" s="184"/>
      <c r="R5" s="184"/>
      <c r="S5" s="184"/>
      <c r="T5" s="184"/>
      <c r="U5" s="184"/>
      <c r="V5" s="184"/>
      <c r="W5" s="184"/>
      <c r="Y5" s="276"/>
      <c r="Z5" s="276"/>
      <c r="AA5" s="276"/>
    </row>
    <row r="6" spans="1:27" s="155" customFormat="1" ht="14.25">
      <c r="B6" s="184"/>
      <c r="C6" s="184"/>
      <c r="D6" s="184"/>
      <c r="E6" s="184"/>
      <c r="F6" s="184"/>
      <c r="G6" s="184"/>
      <c r="H6" s="184"/>
      <c r="I6" s="184"/>
      <c r="J6" s="184"/>
      <c r="K6" s="184"/>
      <c r="L6" s="184"/>
      <c r="M6" s="184"/>
      <c r="N6" s="184"/>
      <c r="O6" s="185"/>
      <c r="P6" s="167"/>
      <c r="Q6" s="289" t="str">
        <f>IF(OR(ISBLANK(入力表!F7),ISBLANK(入力表!H7),ISBLANK(入力表!J7)),"令和　　年　　月　　日","令和"&amp;"  "&amp;入力表!F7&amp;"  "&amp;"年"&amp;"  "&amp;入力表!H7&amp;"  "&amp;"月"&amp;"  "&amp;入力表!J7&amp;"  "&amp;"日")</f>
        <v>令和  4  年  4  月  4  日</v>
      </c>
      <c r="R6" s="289"/>
      <c r="S6" s="289"/>
      <c r="T6" s="289"/>
      <c r="U6" s="289"/>
      <c r="V6" s="289"/>
      <c r="W6" s="289"/>
      <c r="Y6" s="276"/>
      <c r="Z6" s="276"/>
      <c r="AA6" s="276"/>
    </row>
    <row r="7" spans="1:27" s="155" customFormat="1" ht="14.25">
      <c r="A7" s="154"/>
      <c r="B7" s="150"/>
      <c r="C7" s="150"/>
      <c r="D7" s="150"/>
      <c r="E7" s="150"/>
      <c r="F7" s="150"/>
      <c r="G7" s="150"/>
      <c r="H7" s="150"/>
      <c r="I7" s="150"/>
      <c r="J7" s="150"/>
      <c r="K7" s="150"/>
      <c r="L7" s="150"/>
      <c r="M7" s="150"/>
      <c r="N7" s="150"/>
      <c r="O7" s="150"/>
      <c r="P7" s="150"/>
      <c r="Q7" s="150"/>
      <c r="R7" s="150"/>
      <c r="S7" s="150"/>
      <c r="T7" s="150"/>
      <c r="U7" s="150"/>
      <c r="V7" s="150"/>
      <c r="W7" s="150"/>
      <c r="X7" s="154"/>
      <c r="Y7" s="276"/>
      <c r="Z7" s="276"/>
      <c r="AA7" s="276"/>
    </row>
    <row r="8" spans="1:27" s="155" customFormat="1" ht="13.5" customHeight="1">
      <c r="A8" s="156"/>
      <c r="B8" s="150"/>
      <c r="C8" s="150"/>
      <c r="D8" s="150"/>
      <c r="E8" s="150"/>
      <c r="F8" s="150"/>
      <c r="G8" s="150"/>
      <c r="H8" s="150"/>
      <c r="I8" s="150"/>
      <c r="J8" s="150"/>
      <c r="K8" s="150"/>
      <c r="L8" s="150"/>
      <c r="M8" s="150"/>
      <c r="N8" s="150"/>
      <c r="O8" s="150"/>
      <c r="P8" s="150"/>
      <c r="Q8" s="150"/>
      <c r="R8" s="150"/>
      <c r="S8" s="150"/>
      <c r="T8" s="150"/>
      <c r="U8" s="150"/>
      <c r="V8" s="150"/>
      <c r="W8" s="150"/>
      <c r="X8" s="154"/>
      <c r="Y8" s="277"/>
      <c r="Z8" s="277"/>
      <c r="AA8" s="277"/>
    </row>
    <row r="9" spans="1:27" s="155" customFormat="1" ht="14.25">
      <c r="A9" s="154"/>
      <c r="B9" s="293" t="s">
        <v>271</v>
      </c>
      <c r="C9" s="293"/>
      <c r="D9" s="293"/>
      <c r="E9" s="293"/>
      <c r="F9" s="293"/>
      <c r="G9" s="293"/>
      <c r="H9" s="293"/>
      <c r="I9" s="293"/>
      <c r="J9" s="293"/>
      <c r="K9" s="293"/>
      <c r="L9" s="150"/>
      <c r="M9" s="150"/>
      <c r="N9" s="150"/>
      <c r="O9" s="150"/>
      <c r="P9" s="150"/>
      <c r="Q9" s="150"/>
      <c r="R9" s="150"/>
      <c r="S9" s="150"/>
      <c r="T9" s="150"/>
      <c r="U9" s="150"/>
      <c r="V9" s="150"/>
      <c r="W9" s="150"/>
      <c r="X9" s="154"/>
      <c r="Y9" s="277"/>
      <c r="Z9" s="277"/>
      <c r="AA9" s="277"/>
    </row>
    <row r="10" spans="1:27" s="155" customFormat="1" ht="9.75" customHeight="1">
      <c r="A10" s="154"/>
      <c r="B10" s="150"/>
      <c r="C10" s="150"/>
      <c r="D10" s="150"/>
      <c r="E10" s="150"/>
      <c r="F10" s="150"/>
      <c r="G10" s="150"/>
      <c r="H10" s="150"/>
      <c r="I10" s="150"/>
      <c r="J10" s="150"/>
      <c r="K10" s="150"/>
      <c r="L10" s="150"/>
      <c r="M10" s="150"/>
      <c r="N10" s="150"/>
      <c r="O10" s="150"/>
      <c r="P10" s="150"/>
      <c r="Q10" s="150"/>
      <c r="R10" s="150"/>
      <c r="S10" s="150"/>
      <c r="T10" s="150"/>
      <c r="U10" s="150"/>
      <c r="V10" s="150"/>
      <c r="W10" s="150"/>
      <c r="X10" s="154"/>
      <c r="Y10" s="276"/>
      <c r="Z10" s="276"/>
      <c r="AA10" s="276"/>
    </row>
    <row r="11" spans="1:27" s="155" customFormat="1" ht="9.75" customHeight="1">
      <c r="A11" s="154"/>
      <c r="B11" s="150"/>
      <c r="C11" s="150"/>
      <c r="D11" s="150"/>
      <c r="E11" s="150"/>
      <c r="F11" s="150"/>
      <c r="G11" s="150"/>
      <c r="H11" s="150"/>
      <c r="I11" s="150"/>
      <c r="J11" s="150"/>
      <c r="K11" s="150"/>
      <c r="L11" s="150"/>
      <c r="M11" s="150"/>
      <c r="N11" s="150"/>
      <c r="O11" s="150"/>
      <c r="P11" s="150"/>
      <c r="Q11" s="150"/>
      <c r="R11" s="150"/>
      <c r="S11" s="150"/>
      <c r="T11" s="150"/>
      <c r="U11" s="150"/>
      <c r="V11" s="150"/>
      <c r="W11" s="150"/>
      <c r="X11" s="154"/>
      <c r="Y11" s="276"/>
      <c r="Z11" s="276"/>
      <c r="AA11" s="276"/>
    </row>
    <row r="12" spans="1:27" s="155" customFormat="1" ht="11.25" customHeight="1">
      <c r="A12" s="154"/>
      <c r="B12" s="150"/>
      <c r="C12" s="150"/>
      <c r="D12" s="150"/>
      <c r="E12" s="150"/>
      <c r="F12" s="150"/>
      <c r="G12" s="150"/>
      <c r="H12" s="150"/>
      <c r="I12" s="150"/>
      <c r="J12" s="150"/>
      <c r="K12" s="150"/>
      <c r="L12" s="150"/>
      <c r="M12" s="150"/>
      <c r="N12" s="150"/>
      <c r="O12" s="186"/>
      <c r="P12" s="150"/>
      <c r="Q12" s="150"/>
      <c r="R12" s="150"/>
      <c r="S12" s="150"/>
      <c r="T12" s="150"/>
      <c r="U12" s="150"/>
      <c r="V12" s="150"/>
      <c r="W12" s="150"/>
      <c r="X12" s="154"/>
      <c r="Y12" s="276"/>
      <c r="Z12" s="276"/>
      <c r="AA12" s="276"/>
    </row>
    <row r="13" spans="1:27" s="155" customFormat="1" ht="14.25">
      <c r="A13" s="154"/>
      <c r="B13" s="150"/>
      <c r="C13" s="150"/>
      <c r="D13" s="150"/>
      <c r="E13" s="150"/>
      <c r="F13" s="150"/>
      <c r="G13" s="150"/>
      <c r="H13" s="150"/>
      <c r="I13" s="150"/>
      <c r="J13" s="150"/>
      <c r="K13" s="150"/>
      <c r="L13" s="150"/>
      <c r="M13" s="150"/>
      <c r="N13" s="292" t="s">
        <v>273</v>
      </c>
      <c r="O13" s="292"/>
      <c r="P13" s="292"/>
      <c r="Q13" s="292"/>
      <c r="R13" s="292"/>
      <c r="S13" s="292"/>
      <c r="T13" s="292"/>
      <c r="U13" s="292"/>
      <c r="V13" s="292"/>
      <c r="W13" s="187"/>
      <c r="X13" s="154"/>
      <c r="Y13" s="157"/>
      <c r="Z13" s="157"/>
      <c r="AA13" s="157"/>
    </row>
    <row r="14" spans="1:27" s="155" customFormat="1" ht="15.75" customHeight="1">
      <c r="A14" s="154"/>
      <c r="B14" s="150"/>
      <c r="C14" s="150"/>
      <c r="D14" s="150"/>
      <c r="E14" s="150"/>
      <c r="F14" s="150"/>
      <c r="G14" s="150"/>
      <c r="H14" s="150"/>
      <c r="I14" s="150"/>
      <c r="J14" s="150"/>
      <c r="K14" s="150"/>
      <c r="L14" s="150"/>
      <c r="M14" s="150"/>
      <c r="N14" s="150"/>
      <c r="O14" s="279" t="str">
        <f>IF(ISBLANK(入力表!E8),"",入力表!E8)</f>
        <v>八代市松江城町1番25号</v>
      </c>
      <c r="P14" s="279"/>
      <c r="Q14" s="279"/>
      <c r="R14" s="279"/>
      <c r="S14" s="279"/>
      <c r="T14" s="279"/>
      <c r="U14" s="279"/>
      <c r="V14" s="279"/>
      <c r="W14" s="279"/>
      <c r="X14" s="154"/>
    </row>
    <row r="15" spans="1:27" s="155" customFormat="1" ht="15.75" customHeight="1">
      <c r="A15" s="158"/>
      <c r="B15" s="188"/>
      <c r="C15" s="188"/>
      <c r="D15" s="188"/>
      <c r="E15" s="188"/>
      <c r="F15" s="188"/>
      <c r="G15" s="188"/>
      <c r="H15" s="188"/>
      <c r="I15" s="188"/>
      <c r="J15" s="188"/>
      <c r="K15" s="188"/>
      <c r="L15" s="188"/>
      <c r="M15" s="188"/>
      <c r="N15" s="150"/>
      <c r="O15" s="279" t="str">
        <f>IF(ISBLANK(入力表!E9),"",入力表!E9)</f>
        <v>株式会社　千丁設計事務所</v>
      </c>
      <c r="P15" s="279"/>
      <c r="Q15" s="279"/>
      <c r="R15" s="279"/>
      <c r="S15" s="279"/>
      <c r="T15" s="279"/>
      <c r="U15" s="279"/>
      <c r="V15" s="279"/>
      <c r="W15" s="279"/>
      <c r="X15" s="154"/>
    </row>
    <row r="16" spans="1:27" s="155" customFormat="1" ht="15.75" customHeight="1">
      <c r="A16" s="154"/>
      <c r="B16" s="150"/>
      <c r="C16" s="150"/>
      <c r="D16" s="150"/>
      <c r="E16" s="150"/>
      <c r="F16" s="150"/>
      <c r="G16" s="150"/>
      <c r="H16" s="150"/>
      <c r="I16" s="150"/>
      <c r="J16" s="150"/>
      <c r="K16" s="150"/>
      <c r="L16" s="150"/>
      <c r="M16" s="150"/>
      <c r="N16" s="150"/>
      <c r="O16" s="279" t="str">
        <f>IF(ISBLANK(入力表!E10),"",入力表!E10)</f>
        <v>代表取締役　千丁　太郎</v>
      </c>
      <c r="P16" s="279"/>
      <c r="Q16" s="279"/>
      <c r="R16" s="279"/>
      <c r="S16" s="279"/>
      <c r="T16" s="279"/>
      <c r="U16" s="279"/>
      <c r="V16" s="279"/>
      <c r="W16" s="279"/>
      <c r="X16" s="180" t="s">
        <v>186</v>
      </c>
    </row>
    <row r="17" spans="1:27" ht="14.25">
      <c r="A17" s="2"/>
      <c r="B17" s="150"/>
      <c r="C17" s="150"/>
      <c r="D17" s="150"/>
      <c r="E17" s="150"/>
      <c r="F17" s="150"/>
      <c r="G17" s="150"/>
      <c r="H17" s="150"/>
      <c r="I17" s="150"/>
      <c r="J17" s="150"/>
      <c r="K17" s="150"/>
      <c r="L17" s="150"/>
      <c r="M17" s="150"/>
      <c r="N17" s="150"/>
      <c r="O17" s="150"/>
      <c r="P17" s="150"/>
      <c r="Q17" s="150"/>
      <c r="R17" s="150"/>
      <c r="S17" s="150"/>
      <c r="T17" s="150"/>
      <c r="U17" s="150"/>
      <c r="V17" s="150"/>
      <c r="W17" s="150"/>
      <c r="X17" s="2"/>
    </row>
    <row r="18" spans="1:27" ht="39" customHeight="1">
      <c r="A18" s="2"/>
      <c r="B18" s="150"/>
      <c r="C18" s="189"/>
      <c r="D18" s="280" t="s">
        <v>321</v>
      </c>
      <c r="E18" s="280"/>
      <c r="F18" s="280"/>
      <c r="G18" s="280"/>
      <c r="H18" s="189"/>
      <c r="I18" s="280" t="str">
        <f>IF(ISBLANK(入力表!O11),"",入力表!O11)</f>
        <v>令和 4 年度　土道新委　第 1 号</v>
      </c>
      <c r="J18" s="280"/>
      <c r="K18" s="280"/>
      <c r="L18" s="280"/>
      <c r="M18" s="280"/>
      <c r="N18" s="280"/>
      <c r="O18" s="280"/>
      <c r="P18" s="280"/>
      <c r="Q18" s="280"/>
      <c r="R18" s="280"/>
      <c r="S18" s="280"/>
      <c r="T18" s="280"/>
      <c r="U18" s="280"/>
      <c r="V18" s="189"/>
      <c r="W18" s="189"/>
      <c r="X18" s="2"/>
    </row>
    <row r="19" spans="1:27" ht="14.25">
      <c r="A19" s="2"/>
      <c r="B19" s="154"/>
      <c r="C19" s="159"/>
      <c r="D19" s="191"/>
      <c r="E19" s="191"/>
      <c r="F19" s="191"/>
      <c r="G19" s="191"/>
      <c r="H19" s="191"/>
      <c r="I19" s="191"/>
      <c r="J19" s="191"/>
      <c r="K19" s="191"/>
      <c r="L19" s="191"/>
      <c r="M19" s="191"/>
      <c r="N19" s="191"/>
      <c r="O19" s="191"/>
      <c r="P19" s="191"/>
      <c r="Q19" s="191"/>
      <c r="R19" s="191"/>
      <c r="S19" s="191"/>
      <c r="T19" s="191"/>
      <c r="U19" s="191"/>
      <c r="V19" s="148"/>
      <c r="W19" s="148"/>
      <c r="X19" s="2"/>
      <c r="Y19" s="281"/>
      <c r="Z19" s="281"/>
      <c r="AA19" s="281"/>
    </row>
    <row r="20" spans="1:27" ht="39" customHeight="1">
      <c r="A20" s="2"/>
      <c r="B20" s="154"/>
      <c r="C20" s="161"/>
      <c r="D20" s="294" t="s">
        <v>322</v>
      </c>
      <c r="E20" s="294"/>
      <c r="F20" s="294"/>
      <c r="G20" s="294"/>
      <c r="H20" s="193"/>
      <c r="I20" s="278" t="str">
        <f>IF(ISBLANK(入力表!E12),"",入力表!E12)</f>
        <v>○○道路測量設計業務委託</v>
      </c>
      <c r="J20" s="278"/>
      <c r="K20" s="278"/>
      <c r="L20" s="278"/>
      <c r="M20" s="278"/>
      <c r="N20" s="278"/>
      <c r="O20" s="278"/>
      <c r="P20" s="278"/>
      <c r="Q20" s="278"/>
      <c r="R20" s="278"/>
      <c r="S20" s="278"/>
      <c r="T20" s="278"/>
      <c r="U20" s="278"/>
      <c r="V20" s="153"/>
      <c r="W20" s="153"/>
      <c r="X20" s="2"/>
      <c r="Y20" s="281"/>
      <c r="Z20" s="281"/>
      <c r="AA20" s="281"/>
    </row>
    <row r="21" spans="1:27" ht="24" customHeight="1">
      <c r="A21" s="2"/>
      <c r="B21" s="2"/>
      <c r="C21" s="148"/>
      <c r="D21" s="190"/>
      <c r="E21" s="190"/>
      <c r="F21" s="190"/>
      <c r="G21" s="190"/>
      <c r="H21" s="190"/>
      <c r="I21" s="190"/>
      <c r="J21" s="190"/>
      <c r="K21" s="190"/>
      <c r="L21" s="190"/>
      <c r="M21" s="190"/>
      <c r="N21" s="190"/>
      <c r="O21" s="190"/>
      <c r="P21" s="190"/>
      <c r="Q21" s="190"/>
      <c r="R21" s="190"/>
      <c r="S21" s="190"/>
      <c r="T21" s="190"/>
      <c r="U21" s="190"/>
      <c r="V21" s="148"/>
      <c r="W21" s="148"/>
      <c r="X21" s="2"/>
      <c r="Y21" s="281"/>
      <c r="Z21" s="281"/>
      <c r="AA21" s="281"/>
    </row>
    <row r="22" spans="1:27" ht="24" customHeight="1">
      <c r="A22" s="2"/>
      <c r="B22" s="2"/>
      <c r="C22" s="148"/>
      <c r="D22" s="190"/>
      <c r="E22" s="190"/>
      <c r="F22" s="190"/>
      <c r="G22" s="190"/>
      <c r="H22" s="190"/>
      <c r="I22" s="190"/>
      <c r="J22" s="190"/>
      <c r="K22" s="190"/>
      <c r="L22" s="190"/>
      <c r="M22" s="190"/>
      <c r="N22" s="190"/>
      <c r="O22" s="190"/>
      <c r="P22" s="190"/>
      <c r="Q22" s="190"/>
      <c r="R22" s="190"/>
      <c r="S22" s="190"/>
      <c r="T22" s="190"/>
      <c r="U22" s="190"/>
      <c r="V22" s="148"/>
      <c r="W22" s="148"/>
      <c r="X22" s="2"/>
      <c r="Y22" s="281"/>
      <c r="Z22" s="281"/>
      <c r="AA22" s="281"/>
    </row>
    <row r="23" spans="1:27" ht="25.5" customHeight="1">
      <c r="A23" s="2"/>
      <c r="B23" s="2"/>
      <c r="C23" s="300" t="s">
        <v>373</v>
      </c>
      <c r="D23" s="300"/>
      <c r="E23" s="300"/>
      <c r="F23" s="300"/>
      <c r="G23" s="300"/>
      <c r="H23" s="300"/>
      <c r="I23" s="300"/>
      <c r="J23" s="300"/>
      <c r="K23" s="300"/>
      <c r="L23" s="300"/>
      <c r="M23" s="300"/>
      <c r="N23" s="300"/>
      <c r="O23" s="300"/>
      <c r="P23" s="300"/>
      <c r="Q23" s="300"/>
      <c r="R23" s="300"/>
      <c r="S23" s="300"/>
      <c r="T23" s="300"/>
      <c r="U23" s="300"/>
      <c r="V23" s="300"/>
      <c r="W23" s="300"/>
      <c r="X23" s="2"/>
      <c r="Y23" s="281"/>
      <c r="Z23" s="281"/>
      <c r="AA23" s="281"/>
    </row>
    <row r="24" spans="1:27" ht="25.5" customHeight="1">
      <c r="A24" s="2"/>
      <c r="B24" s="2"/>
      <c r="C24" s="150" t="s">
        <v>315</v>
      </c>
      <c r="D24" s="150"/>
      <c r="E24" s="150"/>
      <c r="F24" s="150"/>
      <c r="G24" s="150"/>
      <c r="H24" s="150"/>
      <c r="I24" s="150"/>
      <c r="J24" s="150"/>
      <c r="K24" s="150"/>
      <c r="L24" s="150"/>
      <c r="M24" s="167"/>
      <c r="N24" s="167"/>
      <c r="O24" s="167"/>
      <c r="P24" s="150"/>
      <c r="Q24" s="150"/>
      <c r="R24" s="150"/>
      <c r="S24" s="292" t="str">
        <f>IF(ISBLANK(入力表!E30),"",入力表!E30)</f>
        <v>選任</v>
      </c>
      <c r="T24" s="292"/>
      <c r="U24" s="150" t="s">
        <v>327</v>
      </c>
      <c r="V24" s="150"/>
      <c r="W24" s="150"/>
      <c r="X24" s="2"/>
    </row>
    <row r="25" spans="1:27" ht="25.5" customHeight="1">
      <c r="A25" s="2"/>
      <c r="B25" s="2"/>
      <c r="C25" s="150" t="s">
        <v>328</v>
      </c>
      <c r="D25" s="150"/>
      <c r="E25" s="150"/>
      <c r="F25" s="150"/>
      <c r="G25" s="150"/>
      <c r="H25" s="150"/>
      <c r="I25" s="150"/>
      <c r="J25" s="150"/>
      <c r="K25" s="150"/>
      <c r="L25" s="150"/>
      <c r="M25" s="150"/>
      <c r="N25" s="150"/>
      <c r="O25" s="150"/>
      <c r="P25" s="150"/>
      <c r="Q25" s="150"/>
      <c r="R25" s="150"/>
      <c r="S25" s="150"/>
      <c r="T25" s="150"/>
      <c r="U25" s="150"/>
      <c r="V25" s="150"/>
      <c r="W25" s="150"/>
      <c r="X25" s="2"/>
    </row>
    <row r="26" spans="1:27" ht="23.25" customHeight="1">
      <c r="A26" s="286"/>
      <c r="B26" s="286"/>
      <c r="C26" s="286"/>
      <c r="D26" s="286"/>
      <c r="E26" s="286"/>
      <c r="F26" s="286"/>
      <c r="G26" s="286"/>
      <c r="H26" s="286"/>
      <c r="I26" s="286"/>
      <c r="J26" s="286"/>
      <c r="K26" s="286"/>
      <c r="L26" s="286"/>
      <c r="M26" s="286"/>
      <c r="N26" s="286"/>
      <c r="O26" s="286"/>
      <c r="P26" s="286"/>
      <c r="Q26" s="286"/>
      <c r="R26" s="286"/>
      <c r="S26" s="286"/>
      <c r="T26" s="286"/>
      <c r="U26" s="286"/>
      <c r="V26" s="286"/>
      <c r="W26" s="286"/>
      <c r="X26" s="286"/>
    </row>
    <row r="27" spans="1:27" ht="24" customHeight="1">
      <c r="A27" s="2"/>
      <c r="B27" s="154"/>
      <c r="C27" s="154"/>
      <c r="D27" s="299" t="s">
        <v>190</v>
      </c>
      <c r="E27" s="299"/>
      <c r="F27" s="299"/>
      <c r="G27" s="299"/>
      <c r="H27" s="299"/>
      <c r="I27" s="299"/>
      <c r="J27" s="299"/>
      <c r="K27" s="299"/>
      <c r="L27" s="299"/>
      <c r="M27" s="299"/>
      <c r="N27" s="299"/>
      <c r="O27" s="299"/>
      <c r="P27" s="299"/>
      <c r="Q27" s="299"/>
      <c r="R27" s="299"/>
      <c r="S27" s="299"/>
      <c r="T27" s="299"/>
      <c r="U27" s="150"/>
      <c r="V27" s="154"/>
      <c r="W27" s="154"/>
      <c r="X27" s="2"/>
    </row>
    <row r="28" spans="1:27" ht="14.25">
      <c r="A28" s="2"/>
      <c r="B28" s="154"/>
      <c r="C28" s="154"/>
      <c r="D28" s="150"/>
      <c r="E28" s="150"/>
      <c r="F28" s="150"/>
      <c r="G28" s="150"/>
      <c r="H28" s="150"/>
      <c r="I28" s="150"/>
      <c r="J28" s="150"/>
      <c r="K28" s="150"/>
      <c r="L28" s="150"/>
      <c r="M28" s="150"/>
      <c r="N28" s="150"/>
      <c r="O28" s="150"/>
      <c r="P28" s="150"/>
      <c r="Q28" s="150"/>
      <c r="R28" s="150"/>
      <c r="S28" s="150"/>
      <c r="T28" s="150"/>
      <c r="U28" s="150"/>
      <c r="V28" s="154"/>
      <c r="W28" s="154"/>
      <c r="X28" s="2"/>
    </row>
    <row r="29" spans="1:27" ht="39.75" customHeight="1">
      <c r="A29" s="2"/>
      <c r="B29" s="154"/>
      <c r="C29" s="154"/>
      <c r="D29" s="150" t="s">
        <v>316</v>
      </c>
      <c r="E29" s="150"/>
      <c r="F29" s="150"/>
      <c r="G29" s="150"/>
      <c r="H29" s="150"/>
      <c r="I29" s="150"/>
      <c r="J29" s="282" t="str">
        <f>IF(ISBLANK(入力表!E31),"",入力表!E31)</f>
        <v>東陽　二郎</v>
      </c>
      <c r="K29" s="282"/>
      <c r="L29" s="282"/>
      <c r="M29" s="282"/>
      <c r="N29" s="282"/>
      <c r="O29" s="282"/>
      <c r="P29" s="282"/>
      <c r="Q29" s="282"/>
      <c r="R29" s="282"/>
      <c r="S29" s="282"/>
      <c r="T29" s="282"/>
      <c r="U29" s="194" t="s">
        <v>267</v>
      </c>
      <c r="V29" s="160"/>
      <c r="W29" s="154"/>
      <c r="X29" s="2"/>
    </row>
    <row r="30" spans="1:27" ht="19.5" customHeight="1">
      <c r="A30" s="2"/>
      <c r="B30" s="154"/>
      <c r="C30" s="166"/>
      <c r="D30" s="149"/>
      <c r="E30" s="149"/>
      <c r="F30" s="149"/>
      <c r="G30" s="150"/>
      <c r="H30" s="287"/>
      <c r="I30" s="287"/>
      <c r="J30" s="287"/>
      <c r="K30" s="287"/>
      <c r="L30" s="287"/>
      <c r="M30" s="287"/>
      <c r="N30" s="287"/>
      <c r="O30" s="287"/>
      <c r="P30" s="287"/>
      <c r="Q30" s="287"/>
      <c r="R30" s="150"/>
      <c r="S30" s="150"/>
      <c r="T30" s="150"/>
      <c r="U30" s="150"/>
      <c r="V30" s="160"/>
      <c r="W30" s="154"/>
      <c r="X30" s="2"/>
    </row>
    <row r="31" spans="1:27" ht="18.75" customHeight="1">
      <c r="A31" s="2"/>
      <c r="B31" s="154"/>
      <c r="C31" s="164" t="s">
        <v>301</v>
      </c>
      <c r="D31" s="183"/>
      <c r="E31" s="183"/>
      <c r="F31" s="183"/>
      <c r="G31" s="183"/>
      <c r="H31" s="183"/>
      <c r="I31" s="183"/>
      <c r="J31" s="282" t="str">
        <f>IF(ISBLANK(入力表!E32),"",入力表!E32)</f>
        <v>東陽　太郎</v>
      </c>
      <c r="K31" s="282"/>
      <c r="L31" s="282"/>
      <c r="M31" s="282"/>
      <c r="N31" s="282"/>
      <c r="O31" s="282"/>
      <c r="P31" s="282"/>
      <c r="Q31" s="282"/>
      <c r="R31" s="282"/>
      <c r="S31" s="282"/>
      <c r="T31" s="282"/>
      <c r="U31" s="195"/>
      <c r="V31" s="160"/>
      <c r="W31" s="154"/>
      <c r="X31" s="2"/>
    </row>
    <row r="32" spans="1:27" ht="21" customHeight="1">
      <c r="A32" s="2"/>
      <c r="B32" s="154"/>
      <c r="C32" s="165"/>
      <c r="D32" s="183"/>
      <c r="E32" s="183"/>
      <c r="F32" s="183"/>
      <c r="G32" s="183"/>
      <c r="H32" s="183"/>
      <c r="I32" s="183"/>
      <c r="J32" s="197"/>
      <c r="K32" s="197"/>
      <c r="L32" s="197"/>
      <c r="M32" s="197"/>
      <c r="N32" s="197"/>
      <c r="O32" s="197"/>
      <c r="P32" s="197"/>
      <c r="Q32" s="197"/>
      <c r="R32" s="197"/>
      <c r="S32" s="197"/>
      <c r="T32" s="197"/>
      <c r="U32" s="198"/>
      <c r="V32" s="160"/>
      <c r="W32" s="154"/>
      <c r="X32" s="2"/>
    </row>
    <row r="33" spans="1:24" ht="38.25" customHeight="1">
      <c r="A33" s="2"/>
      <c r="B33" s="154"/>
      <c r="C33" s="165"/>
      <c r="D33" s="150" t="s">
        <v>317</v>
      </c>
      <c r="E33" s="150"/>
      <c r="F33" s="150"/>
      <c r="G33" s="150"/>
      <c r="H33" s="150"/>
      <c r="I33" s="150"/>
      <c r="J33" s="282" t="str">
        <f>IF(ISBLANK(入力表!E33),"",入力表!E33)</f>
        <v>坂本　次郎</v>
      </c>
      <c r="K33" s="282"/>
      <c r="L33" s="282"/>
      <c r="M33" s="282"/>
      <c r="N33" s="282"/>
      <c r="O33" s="282"/>
      <c r="P33" s="282"/>
      <c r="Q33" s="282"/>
      <c r="R33" s="282"/>
      <c r="S33" s="282"/>
      <c r="T33" s="282"/>
      <c r="U33" s="194" t="s">
        <v>267</v>
      </c>
      <c r="V33" s="160"/>
      <c r="W33" s="154"/>
      <c r="X33" s="2"/>
    </row>
    <row r="34" spans="1:24" ht="18" customHeight="1">
      <c r="A34" s="2"/>
      <c r="B34" s="2"/>
      <c r="C34" s="150"/>
      <c r="D34" s="149"/>
      <c r="E34" s="149"/>
      <c r="F34" s="149"/>
      <c r="G34" s="150"/>
      <c r="H34" s="287"/>
      <c r="I34" s="287"/>
      <c r="J34" s="287"/>
      <c r="K34" s="287"/>
      <c r="L34" s="287"/>
      <c r="M34" s="287"/>
      <c r="N34" s="287"/>
      <c r="O34" s="287"/>
      <c r="P34" s="287"/>
      <c r="Q34" s="287"/>
      <c r="R34" s="150"/>
      <c r="S34" s="150"/>
      <c r="T34" s="150"/>
      <c r="U34" s="150"/>
      <c r="V34" s="160"/>
      <c r="W34" s="2"/>
      <c r="X34" s="2"/>
    </row>
    <row r="35" spans="1:24" ht="23.25" customHeight="1">
      <c r="A35" s="2"/>
      <c r="B35" s="150"/>
      <c r="C35" s="183" t="s">
        <v>318</v>
      </c>
      <c r="D35" s="183"/>
      <c r="E35" s="183"/>
      <c r="F35" s="183"/>
      <c r="G35" s="183"/>
      <c r="H35" s="183"/>
      <c r="I35" s="183"/>
      <c r="J35" s="282" t="str">
        <f>IF(ISBLANK(入力表!E34),"",入力表!E34)</f>
        <v>坂本　太郎</v>
      </c>
      <c r="K35" s="282"/>
      <c r="L35" s="282"/>
      <c r="M35" s="282"/>
      <c r="N35" s="282"/>
      <c r="O35" s="282"/>
      <c r="P35" s="282"/>
      <c r="Q35" s="282"/>
      <c r="R35" s="282"/>
      <c r="S35" s="282"/>
      <c r="T35" s="282"/>
      <c r="U35" s="195"/>
      <c r="V35" s="160"/>
      <c r="W35" s="154"/>
      <c r="X35" s="2"/>
    </row>
    <row r="36" spans="1:24" ht="18" customHeight="1">
      <c r="A36" s="2"/>
      <c r="B36" s="2"/>
      <c r="C36" s="149"/>
      <c r="D36" s="149"/>
      <c r="E36" s="149"/>
      <c r="F36" s="149"/>
      <c r="G36" s="150"/>
      <c r="H36" s="284"/>
      <c r="I36" s="284"/>
      <c r="J36" s="284"/>
      <c r="K36" s="284"/>
      <c r="L36" s="284"/>
      <c r="M36" s="284"/>
      <c r="N36" s="284"/>
      <c r="O36" s="284"/>
      <c r="P36" s="284"/>
      <c r="Q36" s="284"/>
      <c r="R36" s="2"/>
      <c r="S36" s="2"/>
      <c r="T36" s="2"/>
      <c r="U36" s="2"/>
      <c r="V36" s="2"/>
      <c r="W36" s="2"/>
      <c r="X36" s="2"/>
    </row>
    <row r="37" spans="1:24" ht="18" customHeight="1">
      <c r="A37" s="2"/>
      <c r="B37" s="2"/>
      <c r="C37" s="150"/>
      <c r="D37" s="150"/>
      <c r="E37" s="150"/>
      <c r="F37" s="150"/>
      <c r="G37" s="150"/>
      <c r="H37" s="150"/>
      <c r="I37" s="150"/>
      <c r="J37" s="150"/>
      <c r="K37" s="150"/>
      <c r="L37" s="150"/>
      <c r="M37" s="150"/>
      <c r="N37" s="150"/>
      <c r="O37" s="150"/>
      <c r="P37" s="150"/>
      <c r="Q37" s="150"/>
      <c r="R37" s="2"/>
      <c r="S37" s="2"/>
      <c r="T37" s="2"/>
      <c r="U37" s="2"/>
      <c r="V37" s="2"/>
      <c r="W37" s="2"/>
      <c r="X37" s="2"/>
    </row>
    <row r="38" spans="1:24" ht="18" customHeight="1">
      <c r="A38" s="2"/>
      <c r="B38" s="2"/>
      <c r="C38" s="150"/>
      <c r="D38" s="150"/>
      <c r="E38" s="150"/>
      <c r="F38" s="150"/>
      <c r="G38" s="150"/>
      <c r="H38" s="150"/>
      <c r="I38" s="150"/>
      <c r="J38" s="150"/>
      <c r="K38" s="149"/>
      <c r="L38" s="283"/>
      <c r="M38" s="283"/>
      <c r="N38" s="151"/>
      <c r="O38" s="150"/>
      <c r="P38" s="150"/>
      <c r="Q38" s="150"/>
      <c r="R38" s="2"/>
      <c r="S38" s="2"/>
      <c r="T38" s="2"/>
      <c r="U38" s="2"/>
      <c r="V38" s="2"/>
      <c r="W38" s="2"/>
      <c r="X38" s="2"/>
    </row>
    <row r="39" spans="1:24" ht="21.75" customHeight="1">
      <c r="A39" s="152"/>
      <c r="B39" s="152"/>
      <c r="C39" s="152"/>
      <c r="D39" s="152"/>
      <c r="E39" s="152"/>
      <c r="F39" s="152"/>
      <c r="G39" s="152"/>
      <c r="H39" s="152"/>
      <c r="I39" s="152"/>
      <c r="J39" s="152"/>
      <c r="K39" s="152"/>
      <c r="L39" s="152"/>
      <c r="M39" s="152"/>
      <c r="N39" s="152"/>
      <c r="O39" s="152"/>
      <c r="P39" s="152"/>
      <c r="Q39" s="152"/>
      <c r="R39" s="152"/>
      <c r="S39" s="152"/>
      <c r="T39" s="152"/>
      <c r="U39" s="152"/>
      <c r="V39" s="152"/>
      <c r="W39" s="2"/>
      <c r="X39" s="2"/>
    </row>
    <row r="40" spans="1:24" ht="9.75" customHeight="1">
      <c r="A40" s="152"/>
      <c r="B40" s="152"/>
      <c r="C40" s="152"/>
      <c r="D40" s="152"/>
      <c r="E40" s="152"/>
      <c r="F40" s="152"/>
      <c r="G40" s="152"/>
      <c r="H40" s="152"/>
      <c r="I40" s="152"/>
      <c r="J40" s="152"/>
      <c r="K40" s="152"/>
      <c r="L40" s="152"/>
      <c r="M40" s="152"/>
      <c r="N40" s="152"/>
      <c r="O40" s="152"/>
      <c r="P40" s="152"/>
      <c r="Q40" s="152"/>
      <c r="R40" s="152"/>
      <c r="S40" s="152"/>
      <c r="T40" s="152"/>
      <c r="U40" s="152"/>
      <c r="V40" s="152"/>
      <c r="W40" s="152"/>
      <c r="X40" s="2"/>
    </row>
    <row r="41" spans="1:24">
      <c r="A41" s="2"/>
      <c r="B41" s="2"/>
      <c r="C41" s="152"/>
      <c r="D41" s="152"/>
      <c r="E41" s="152"/>
      <c r="F41" s="152"/>
      <c r="G41" s="152"/>
      <c r="H41" s="152"/>
      <c r="I41" s="152"/>
      <c r="J41" s="152"/>
      <c r="K41" s="152"/>
      <c r="L41" s="152"/>
      <c r="M41" s="152"/>
      <c r="N41" s="152"/>
      <c r="O41" s="152"/>
      <c r="P41" s="152"/>
      <c r="Q41" s="152"/>
      <c r="R41" s="152"/>
      <c r="S41" s="152"/>
      <c r="T41" s="152"/>
      <c r="U41" s="152"/>
      <c r="V41" s="152"/>
      <c r="W41" s="152"/>
      <c r="X41" s="2"/>
    </row>
    <row r="42" spans="1:24">
      <c r="A42" s="2"/>
      <c r="B42" s="2"/>
      <c r="C42" s="2"/>
      <c r="D42" s="2"/>
      <c r="E42" s="2"/>
      <c r="F42" s="2"/>
      <c r="G42" s="2"/>
      <c r="H42" s="2"/>
      <c r="I42" s="2"/>
      <c r="J42" s="2"/>
      <c r="K42" s="2"/>
      <c r="L42" s="2"/>
      <c r="M42" s="2"/>
      <c r="N42" s="2"/>
      <c r="O42" s="2"/>
      <c r="P42" s="2"/>
      <c r="Q42" s="2"/>
      <c r="R42" s="2"/>
      <c r="S42" s="2"/>
      <c r="T42" s="2"/>
      <c r="U42" s="2"/>
      <c r="V42" s="2"/>
      <c r="W42" s="2"/>
      <c r="X42" s="2"/>
    </row>
    <row r="43" spans="1:24">
      <c r="A43" s="2"/>
      <c r="B43" s="2"/>
      <c r="C43" s="2"/>
      <c r="D43" s="2"/>
      <c r="E43" s="2"/>
      <c r="F43" s="2"/>
      <c r="G43" s="2"/>
      <c r="H43" s="2"/>
      <c r="I43" s="2"/>
      <c r="J43" s="2"/>
      <c r="K43" s="2"/>
      <c r="L43" s="2"/>
      <c r="M43" s="2"/>
      <c r="N43" s="2"/>
      <c r="O43" s="2"/>
      <c r="P43" s="2"/>
      <c r="Q43" s="2"/>
      <c r="R43" s="2"/>
      <c r="S43" s="2"/>
      <c r="T43" s="2"/>
      <c r="U43" s="2"/>
      <c r="V43" s="2"/>
      <c r="W43" s="2"/>
      <c r="X43" s="2"/>
    </row>
  </sheetData>
  <mergeCells count="28">
    <mergeCell ref="L38:M38"/>
    <mergeCell ref="D27:T27"/>
    <mergeCell ref="J29:T29"/>
    <mergeCell ref="H30:Q30"/>
    <mergeCell ref="J31:T31"/>
    <mergeCell ref="H36:Q36"/>
    <mergeCell ref="J33:T33"/>
    <mergeCell ref="H34:Q34"/>
    <mergeCell ref="J35:T35"/>
    <mergeCell ref="A26:X26"/>
    <mergeCell ref="Y10:AA12"/>
    <mergeCell ref="N13:V13"/>
    <mergeCell ref="D18:G18"/>
    <mergeCell ref="I18:U18"/>
    <mergeCell ref="S24:T24"/>
    <mergeCell ref="Y19:AA23"/>
    <mergeCell ref="D20:G20"/>
    <mergeCell ref="I20:U20"/>
    <mergeCell ref="C23:W23"/>
    <mergeCell ref="O14:W14"/>
    <mergeCell ref="O15:W15"/>
    <mergeCell ref="O16:W16"/>
    <mergeCell ref="Y2:AA3"/>
    <mergeCell ref="A3:X3"/>
    <mergeCell ref="Y4:AA7"/>
    <mergeCell ref="Q6:W6"/>
    <mergeCell ref="Y8:AA9"/>
    <mergeCell ref="B9:K9"/>
  </mergeCells>
  <phoneticPr fontId="2"/>
  <printOptions horizontalCentered="1" gridLinesSet="0"/>
  <pageMargins left="0.31496062992125984" right="0.70866141732283472" top="0.74803149606299213"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AF52A-F4B8-44A5-ADB3-26C284FE5F73}">
  <sheetPr>
    <tabColor rgb="FFFFFF99"/>
  </sheetPr>
  <dimension ref="A2:R55"/>
  <sheetViews>
    <sheetView showGridLines="0" view="pageBreakPreview" zoomScale="95" zoomScaleNormal="100" zoomScaleSheetLayoutView="95" workbookViewId="0">
      <selection activeCell="H11" sqref="H11:O11"/>
    </sheetView>
  </sheetViews>
  <sheetFormatPr defaultRowHeight="13.5"/>
  <cols>
    <col min="1" max="1" width="6.375" customWidth="1"/>
    <col min="2" max="3" width="11.625" customWidth="1"/>
    <col min="4" max="10" width="5.25" customWidth="1"/>
    <col min="11" max="14" width="4.75" customWidth="1"/>
    <col min="15" max="15" width="3.875" customWidth="1"/>
    <col min="16" max="16" width="3.75" customWidth="1"/>
  </cols>
  <sheetData>
    <row r="2" spans="1:18" ht="102" customHeight="1">
      <c r="B2" s="301" t="s">
        <v>188</v>
      </c>
      <c r="C2" s="301"/>
      <c r="D2" s="301"/>
      <c r="E2" s="301"/>
      <c r="F2" s="301"/>
      <c r="G2" s="301"/>
      <c r="H2" s="301"/>
      <c r="I2" s="301"/>
      <c r="J2" s="301"/>
      <c r="K2" s="301"/>
      <c r="L2" s="301"/>
      <c r="M2" s="301"/>
      <c r="N2" s="301"/>
      <c r="O2" s="301"/>
    </row>
    <row r="4" spans="1:18" s="73" customFormat="1" ht="18" customHeight="1">
      <c r="A4" s="72"/>
      <c r="B4" s="72"/>
      <c r="C4" s="72"/>
      <c r="D4" s="72"/>
      <c r="E4" s="72"/>
      <c r="F4" s="72"/>
      <c r="G4" s="72"/>
      <c r="H4" s="80"/>
      <c r="I4" s="302" t="str">
        <f>IF(OR(ISBLANK(入力表!F7),ISBLANK(入力表!H7),ISBLANK(入力表!J7)),"令和　　年　　月　　日","令和"&amp;"  "&amp;入力表!F7&amp;"  "&amp;"年"&amp;"  "&amp;入力表!H7&amp;"  "&amp;"月"&amp;"  "&amp;入力表!J7&amp;"  "&amp;"日")</f>
        <v>令和  4  年  4  月  4  日</v>
      </c>
      <c r="J4" s="302"/>
      <c r="K4" s="302"/>
      <c r="L4" s="302"/>
      <c r="M4" s="302"/>
      <c r="N4" s="302"/>
      <c r="O4" s="302"/>
      <c r="P4" s="72"/>
    </row>
    <row r="5" spans="1:18" s="73" customFormat="1" ht="13.5" customHeight="1">
      <c r="A5" s="72"/>
      <c r="B5" s="72"/>
      <c r="C5" s="72"/>
      <c r="D5" s="72"/>
      <c r="E5" s="72"/>
      <c r="F5" s="72"/>
      <c r="G5" s="72"/>
      <c r="H5" s="72"/>
      <c r="I5" s="72"/>
      <c r="J5" s="72"/>
      <c r="K5" s="72"/>
      <c r="L5" s="72"/>
      <c r="M5" s="72"/>
      <c r="N5" s="72"/>
      <c r="O5" s="72"/>
      <c r="P5" s="72"/>
    </row>
    <row r="6" spans="1:18" s="73" customFormat="1" ht="18" customHeight="1">
      <c r="A6" s="302" t="s">
        <v>201</v>
      </c>
      <c r="B6" s="302"/>
      <c r="C6" s="302"/>
      <c r="D6" s="302"/>
      <c r="E6" s="302"/>
      <c r="F6" s="74"/>
      <c r="G6" s="74"/>
      <c r="H6" s="74"/>
      <c r="I6" s="72"/>
      <c r="J6" s="72"/>
      <c r="K6" s="72"/>
      <c r="L6" s="72"/>
      <c r="M6" s="72"/>
      <c r="N6" s="72"/>
      <c r="O6" s="72"/>
      <c r="P6" s="72"/>
    </row>
    <row r="7" spans="1:18" s="73" customFormat="1" ht="12.75" customHeight="1">
      <c r="A7" s="72"/>
      <c r="B7" s="72"/>
      <c r="C7" s="72"/>
      <c r="D7" s="72"/>
      <c r="E7" s="72"/>
      <c r="F7" s="72"/>
      <c r="G7" s="72"/>
      <c r="H7" s="72"/>
      <c r="I7" s="72"/>
      <c r="J7" s="72"/>
      <c r="K7" s="72"/>
      <c r="L7" s="72"/>
      <c r="M7" s="72"/>
      <c r="N7" s="72"/>
      <c r="O7" s="72"/>
      <c r="P7" s="72"/>
    </row>
    <row r="8" spans="1:18" s="73" customFormat="1" ht="18" customHeight="1">
      <c r="A8" s="75"/>
      <c r="B8" s="75"/>
      <c r="C8" s="75"/>
      <c r="D8" s="76"/>
      <c r="E8" s="76"/>
      <c r="F8" s="76"/>
      <c r="G8" s="76" t="s">
        <v>329</v>
      </c>
      <c r="H8" s="76"/>
      <c r="I8" s="76"/>
      <c r="J8" s="75"/>
      <c r="K8" s="75"/>
      <c r="L8" s="75"/>
      <c r="M8" s="75"/>
      <c r="N8" s="75"/>
      <c r="O8" s="75"/>
      <c r="P8" s="77"/>
      <c r="Q8" s="78"/>
    </row>
    <row r="9" spans="1:18" s="73" customFormat="1" ht="23.25" customHeight="1">
      <c r="A9" s="75"/>
      <c r="B9" s="75"/>
      <c r="C9" s="75"/>
      <c r="D9" s="79"/>
      <c r="E9" s="79"/>
      <c r="F9" s="79"/>
      <c r="G9" s="75"/>
      <c r="H9" s="305" t="str">
        <f>IF(ISBLANK(入力表!E8),"",入力表!E8)</f>
        <v>八代市松江城町1番25号</v>
      </c>
      <c r="I9" s="305"/>
      <c r="J9" s="305"/>
      <c r="K9" s="305"/>
      <c r="L9" s="305"/>
      <c r="M9" s="305"/>
      <c r="N9" s="305"/>
      <c r="O9" s="305"/>
      <c r="P9" s="77"/>
      <c r="Q9" s="78"/>
      <c r="R9" s="78"/>
    </row>
    <row r="10" spans="1:18" s="73" customFormat="1" ht="23.25" customHeight="1">
      <c r="A10" s="75"/>
      <c r="B10" s="75"/>
      <c r="C10" s="75"/>
      <c r="D10" s="75"/>
      <c r="E10" s="75"/>
      <c r="F10" s="75"/>
      <c r="G10" s="75"/>
      <c r="H10" s="305" t="str">
        <f>IF(ISBLANK(入力表!E9),"",入力表!E9)</f>
        <v>株式会社　千丁設計事務所</v>
      </c>
      <c r="I10" s="305"/>
      <c r="J10" s="305"/>
      <c r="K10" s="305"/>
      <c r="L10" s="305"/>
      <c r="M10" s="305"/>
      <c r="N10" s="305"/>
      <c r="O10" s="305"/>
      <c r="P10" s="77"/>
      <c r="Q10" s="78"/>
      <c r="R10" s="78"/>
    </row>
    <row r="11" spans="1:18" s="73" customFormat="1" ht="23.25" customHeight="1">
      <c r="A11" s="75"/>
      <c r="B11" s="75"/>
      <c r="C11" s="75"/>
      <c r="D11" s="75"/>
      <c r="E11" s="75"/>
      <c r="F11" s="75"/>
      <c r="G11" s="75"/>
      <c r="H11" s="305" t="str">
        <f>IF(ISBLANK(入力表!E10),"",入力表!E10)</f>
        <v>代表取締役　千丁　太郎</v>
      </c>
      <c r="I11" s="305"/>
      <c r="J11" s="305"/>
      <c r="K11" s="305"/>
      <c r="L11" s="305"/>
      <c r="M11" s="305"/>
      <c r="N11" s="305"/>
      <c r="O11" s="305"/>
      <c r="P11" s="181" t="s">
        <v>186</v>
      </c>
      <c r="Q11" s="78"/>
      <c r="R11" s="78"/>
    </row>
    <row r="12" spans="1:18" s="73" customFormat="1" ht="45" customHeight="1">
      <c r="A12" s="72"/>
      <c r="B12" s="72"/>
      <c r="C12" s="72"/>
      <c r="D12" s="72"/>
      <c r="E12" s="72"/>
      <c r="F12" s="72"/>
      <c r="G12" s="72"/>
      <c r="H12" s="72"/>
      <c r="I12" s="72"/>
      <c r="J12" s="72"/>
      <c r="K12" s="72"/>
      <c r="L12" s="72"/>
      <c r="M12" s="72"/>
      <c r="N12" s="72"/>
      <c r="O12" s="72"/>
      <c r="P12" s="72"/>
    </row>
    <row r="13" spans="1:18" s="73" customFormat="1" ht="21" customHeight="1">
      <c r="A13" s="72"/>
      <c r="B13" s="304" t="s">
        <v>189</v>
      </c>
      <c r="C13" s="304"/>
      <c r="D13" s="304"/>
      <c r="E13" s="304"/>
      <c r="F13" s="304"/>
      <c r="G13" s="304"/>
      <c r="H13" s="304"/>
      <c r="I13" s="304"/>
      <c r="J13" s="304"/>
      <c r="K13" s="304"/>
      <c r="L13" s="304"/>
      <c r="M13" s="304"/>
      <c r="N13" s="304"/>
      <c r="O13" s="304"/>
      <c r="P13" s="72"/>
    </row>
    <row r="14" spans="1:18" s="73" customFormat="1" ht="21" customHeight="1">
      <c r="A14" s="72"/>
      <c r="B14" s="304"/>
      <c r="C14" s="304"/>
      <c r="D14" s="304"/>
      <c r="E14" s="304"/>
      <c r="F14" s="304"/>
      <c r="G14" s="304"/>
      <c r="H14" s="304"/>
      <c r="I14" s="304"/>
      <c r="J14" s="304"/>
      <c r="K14" s="304"/>
      <c r="L14" s="304"/>
      <c r="M14" s="304"/>
      <c r="N14" s="304"/>
      <c r="O14" s="304"/>
      <c r="P14" s="72"/>
    </row>
    <row r="15" spans="1:18" s="73" customFormat="1" ht="21" customHeight="1">
      <c r="A15" s="72"/>
      <c r="B15" s="304"/>
      <c r="C15" s="304"/>
      <c r="D15" s="304"/>
      <c r="E15" s="304"/>
      <c r="F15" s="304"/>
      <c r="G15" s="304"/>
      <c r="H15" s="304"/>
      <c r="I15" s="304"/>
      <c r="J15" s="304"/>
      <c r="K15" s="304"/>
      <c r="L15" s="304"/>
      <c r="M15" s="304"/>
      <c r="N15" s="304"/>
      <c r="O15" s="304"/>
      <c r="P15" s="72"/>
    </row>
    <row r="16" spans="1:18" s="73" customFormat="1" ht="44.25" customHeight="1">
      <c r="A16" s="72"/>
      <c r="B16" s="72"/>
      <c r="C16" s="72"/>
      <c r="D16" s="72"/>
      <c r="E16" s="72"/>
      <c r="F16" s="72"/>
      <c r="G16" s="72"/>
      <c r="H16" s="72"/>
      <c r="I16" s="72"/>
      <c r="J16" s="72"/>
      <c r="K16" s="72"/>
      <c r="L16" s="72"/>
      <c r="M16" s="72"/>
      <c r="N16" s="72"/>
      <c r="O16" s="72"/>
      <c r="P16" s="72"/>
    </row>
    <row r="17" spans="1:16" s="73" customFormat="1" ht="19.5" customHeight="1">
      <c r="A17" s="72"/>
      <c r="B17" s="302" t="s">
        <v>190</v>
      </c>
      <c r="C17" s="302"/>
      <c r="D17" s="302"/>
      <c r="E17" s="302"/>
      <c r="F17" s="302"/>
      <c r="G17" s="302"/>
      <c r="H17" s="302"/>
      <c r="I17" s="302"/>
      <c r="J17" s="302"/>
      <c r="K17" s="302"/>
      <c r="L17" s="302"/>
      <c r="M17" s="302"/>
      <c r="N17" s="302"/>
      <c r="O17" s="302"/>
      <c r="P17" s="72"/>
    </row>
    <row r="18" spans="1:16" s="73" customFormat="1" ht="44.25" customHeight="1">
      <c r="A18" s="72"/>
      <c r="B18" s="72"/>
      <c r="C18" s="72"/>
      <c r="D18" s="72"/>
      <c r="E18" s="72"/>
      <c r="F18" s="72"/>
      <c r="G18" s="72"/>
      <c r="H18" s="72"/>
      <c r="I18" s="72"/>
      <c r="J18" s="72"/>
      <c r="K18" s="72"/>
      <c r="L18" s="72"/>
      <c r="M18" s="72"/>
      <c r="N18" s="72"/>
      <c r="O18" s="72"/>
      <c r="P18" s="72"/>
    </row>
    <row r="19" spans="1:16" s="73" customFormat="1" ht="36.75" customHeight="1">
      <c r="A19" s="72"/>
      <c r="B19" s="302" t="s">
        <v>191</v>
      </c>
      <c r="C19" s="302"/>
      <c r="D19" s="74" t="s">
        <v>192</v>
      </c>
      <c r="E19" s="74">
        <f>IF(ISBLANK(入力表!F37),"",入力表!F37)</f>
        <v>4</v>
      </c>
      <c r="F19" s="74" t="s">
        <v>193</v>
      </c>
      <c r="G19" s="74">
        <f>IF(ISBLANK(入力表!H37),"",入力表!H37)</f>
        <v>4</v>
      </c>
      <c r="H19" s="74" t="s">
        <v>194</v>
      </c>
      <c r="I19" s="80">
        <f>IF(ISBLANK(入力表!J37),"",入力表!J37)</f>
        <v>1</v>
      </c>
      <c r="J19" s="80" t="s">
        <v>195</v>
      </c>
      <c r="K19" s="80" t="s">
        <v>196</v>
      </c>
      <c r="L19" s="80"/>
      <c r="M19" s="80"/>
      <c r="N19" s="80"/>
      <c r="O19" s="72"/>
      <c r="P19" s="72"/>
    </row>
    <row r="20" spans="1:16" s="73" customFormat="1" ht="36.75" customHeight="1">
      <c r="A20" s="72"/>
      <c r="B20" s="72"/>
      <c r="C20" s="80"/>
      <c r="D20" s="74" t="s">
        <v>192</v>
      </c>
      <c r="E20" s="140">
        <f>IF(ISBLANK(入力表!F38),"",入力表!F38)</f>
        <v>5</v>
      </c>
      <c r="F20" s="74" t="s">
        <v>193</v>
      </c>
      <c r="G20" s="140">
        <f>IF(ISBLANK(入力表!H38),"",入力表!H38)</f>
        <v>3</v>
      </c>
      <c r="H20" s="74" t="s">
        <v>194</v>
      </c>
      <c r="I20" s="80">
        <f>IF(ISBLANK(入力表!J38),"",入力表!J38)</f>
        <v>31</v>
      </c>
      <c r="J20" s="80" t="s">
        <v>195</v>
      </c>
      <c r="K20" s="80" t="s">
        <v>197</v>
      </c>
      <c r="L20" s="80"/>
      <c r="M20" s="80"/>
      <c r="N20" s="80"/>
      <c r="O20" s="72"/>
      <c r="P20" s="72"/>
    </row>
    <row r="21" spans="1:16" s="73" customFormat="1" ht="24.75" customHeight="1">
      <c r="A21" s="72"/>
      <c r="B21" s="72"/>
      <c r="C21" s="72"/>
      <c r="D21" s="72"/>
      <c r="E21" s="72"/>
      <c r="F21" s="72"/>
      <c r="G21" s="72"/>
      <c r="H21" s="72"/>
      <c r="I21" s="72"/>
      <c r="J21" s="72"/>
      <c r="K21" s="72"/>
      <c r="L21" s="72"/>
      <c r="M21" s="72"/>
      <c r="N21" s="72"/>
      <c r="O21" s="72"/>
      <c r="P21" s="72"/>
    </row>
    <row r="22" spans="1:16" s="73" customFormat="1" ht="24.75" customHeight="1">
      <c r="A22" s="72"/>
      <c r="B22" s="72"/>
      <c r="C22" s="72"/>
      <c r="D22" s="72"/>
      <c r="E22" s="72"/>
      <c r="F22" s="72"/>
      <c r="G22" s="72"/>
      <c r="H22" s="72"/>
      <c r="I22" s="72"/>
      <c r="J22" s="72"/>
      <c r="K22" s="72"/>
      <c r="L22" s="72"/>
      <c r="M22" s="72"/>
      <c r="N22" s="72"/>
      <c r="O22" s="72"/>
      <c r="P22" s="72"/>
    </row>
    <row r="23" spans="1:16" s="73" customFormat="1" ht="24.75" customHeight="1">
      <c r="A23" s="72"/>
      <c r="B23" s="72"/>
      <c r="C23" s="72"/>
      <c r="D23" s="72"/>
      <c r="E23" s="72"/>
      <c r="F23" s="72"/>
      <c r="G23" s="72"/>
      <c r="H23" s="72"/>
      <c r="I23" s="72"/>
      <c r="J23" s="72"/>
      <c r="K23" s="72"/>
      <c r="L23" s="72"/>
      <c r="M23" s="72"/>
      <c r="N23" s="72"/>
      <c r="O23" s="72"/>
      <c r="P23" s="72"/>
    </row>
    <row r="24" spans="1:16" s="73" customFormat="1" ht="24.75" customHeight="1">
      <c r="A24" s="72"/>
      <c r="B24" s="72"/>
      <c r="C24" s="72"/>
      <c r="D24" s="72"/>
      <c r="E24" s="72"/>
      <c r="F24" s="72"/>
      <c r="G24" s="72"/>
      <c r="H24" s="72"/>
      <c r="I24" s="72"/>
      <c r="J24" s="72"/>
      <c r="K24" s="72"/>
      <c r="L24" s="72"/>
      <c r="M24" s="72"/>
      <c r="N24" s="72"/>
      <c r="O24" s="72"/>
      <c r="P24" s="72"/>
    </row>
    <row r="25" spans="1:16" s="73" customFormat="1" ht="24.75" customHeight="1">
      <c r="A25" s="72"/>
      <c r="B25" s="81" t="s">
        <v>198</v>
      </c>
      <c r="C25" s="72"/>
      <c r="D25" s="72"/>
      <c r="E25" s="72"/>
      <c r="F25" s="72"/>
      <c r="G25" s="72"/>
      <c r="H25" s="72"/>
      <c r="I25" s="72"/>
      <c r="J25" s="72"/>
      <c r="K25" s="72"/>
      <c r="L25" s="72"/>
      <c r="M25" s="72"/>
      <c r="N25" s="72"/>
      <c r="O25" s="72"/>
      <c r="P25" s="72"/>
    </row>
    <row r="26" spans="1:16" s="73" customFormat="1" ht="24.75" customHeight="1">
      <c r="A26" s="72"/>
      <c r="B26" s="82" t="s">
        <v>200</v>
      </c>
      <c r="C26" s="303" t="s">
        <v>199</v>
      </c>
      <c r="D26" s="303"/>
      <c r="E26" s="303"/>
      <c r="F26" s="303"/>
      <c r="G26" s="303"/>
      <c r="H26" s="303"/>
      <c r="I26" s="303"/>
      <c r="J26" s="303"/>
      <c r="K26" s="303"/>
      <c r="L26" s="303"/>
      <c r="M26" s="303"/>
      <c r="N26" s="303"/>
      <c r="O26" s="303"/>
      <c r="P26" s="72"/>
    </row>
    <row r="27" spans="1:16" s="73" customFormat="1" ht="24.75" customHeight="1">
      <c r="A27" s="72"/>
      <c r="B27" s="72"/>
      <c r="C27" s="303"/>
      <c r="D27" s="303"/>
      <c r="E27" s="303"/>
      <c r="F27" s="303"/>
      <c r="G27" s="303"/>
      <c r="H27" s="303"/>
      <c r="I27" s="303"/>
      <c r="J27" s="303"/>
      <c r="K27" s="303"/>
      <c r="L27" s="303"/>
      <c r="M27" s="303"/>
      <c r="N27" s="303"/>
      <c r="O27" s="303"/>
      <c r="P27" s="72"/>
    </row>
    <row r="28" spans="1:16">
      <c r="A28" s="68"/>
      <c r="B28" s="68"/>
      <c r="C28" s="68"/>
      <c r="D28" s="68"/>
      <c r="E28" s="68"/>
      <c r="F28" s="68"/>
      <c r="G28" s="68"/>
      <c r="H28" s="68"/>
      <c r="I28" s="68"/>
      <c r="J28" s="68"/>
      <c r="K28" s="68"/>
      <c r="L28" s="68"/>
      <c r="M28" s="68"/>
      <c r="N28" s="68"/>
      <c r="O28" s="68"/>
      <c r="P28" s="68"/>
    </row>
    <row r="29" spans="1:16">
      <c r="A29" s="68"/>
      <c r="B29" s="68"/>
      <c r="C29" s="68"/>
      <c r="D29" s="68"/>
      <c r="E29" s="68"/>
      <c r="F29" s="68"/>
      <c r="G29" s="68"/>
      <c r="H29" s="68"/>
      <c r="I29" s="68"/>
      <c r="J29" s="68"/>
      <c r="K29" s="68"/>
      <c r="L29" s="68"/>
      <c r="M29" s="68"/>
      <c r="N29" s="68"/>
      <c r="O29" s="68"/>
      <c r="P29" s="68"/>
    </row>
    <row r="30" spans="1:16">
      <c r="A30" s="68"/>
      <c r="B30" s="68"/>
      <c r="C30" s="68"/>
      <c r="D30" s="68"/>
      <c r="E30" s="68"/>
      <c r="F30" s="68"/>
      <c r="G30" s="68"/>
      <c r="H30" s="68"/>
      <c r="I30" s="68"/>
      <c r="J30" s="68"/>
      <c r="K30" s="68"/>
      <c r="L30" s="68"/>
      <c r="M30" s="68"/>
      <c r="N30" s="68"/>
      <c r="O30" s="68"/>
      <c r="P30" s="68"/>
    </row>
    <row r="31" spans="1:16">
      <c r="A31" s="68"/>
      <c r="B31" s="68"/>
      <c r="C31" s="68"/>
      <c r="D31" s="68"/>
      <c r="E31" s="68"/>
      <c r="F31" s="68"/>
      <c r="G31" s="68"/>
      <c r="H31" s="68"/>
      <c r="I31" s="68"/>
      <c r="J31" s="68"/>
      <c r="K31" s="68"/>
      <c r="L31" s="68"/>
      <c r="M31" s="68"/>
      <c r="N31" s="68"/>
      <c r="O31" s="68"/>
      <c r="P31" s="68"/>
    </row>
    <row r="32" spans="1:16">
      <c r="A32" s="68"/>
      <c r="B32" s="68"/>
      <c r="C32" s="68"/>
      <c r="D32" s="68"/>
      <c r="E32" s="68"/>
      <c r="F32" s="68"/>
      <c r="G32" s="68"/>
      <c r="H32" s="68"/>
      <c r="I32" s="68"/>
      <c r="J32" s="68"/>
      <c r="K32" s="68"/>
      <c r="L32" s="68"/>
      <c r="M32" s="68"/>
      <c r="N32" s="68"/>
      <c r="O32" s="68"/>
      <c r="P32" s="68"/>
    </row>
    <row r="33" spans="1:16">
      <c r="A33" s="68"/>
      <c r="B33" s="68"/>
      <c r="C33" s="68"/>
      <c r="D33" s="68"/>
      <c r="E33" s="68"/>
      <c r="F33" s="68"/>
      <c r="G33" s="68"/>
      <c r="H33" s="68"/>
      <c r="I33" s="68"/>
      <c r="J33" s="68"/>
      <c r="K33" s="68"/>
      <c r="L33" s="68"/>
      <c r="M33" s="68"/>
      <c r="N33" s="68"/>
      <c r="O33" s="68"/>
      <c r="P33" s="68"/>
    </row>
    <row r="34" spans="1:16">
      <c r="A34" s="68"/>
      <c r="B34" s="68"/>
      <c r="C34" s="68"/>
      <c r="D34" s="68"/>
      <c r="E34" s="68"/>
      <c r="F34" s="68"/>
      <c r="G34" s="68"/>
      <c r="H34" s="68"/>
      <c r="I34" s="68"/>
      <c r="J34" s="68"/>
      <c r="K34" s="68"/>
      <c r="L34" s="68"/>
      <c r="M34" s="68"/>
      <c r="N34" s="68"/>
      <c r="O34" s="68"/>
      <c r="P34" s="68"/>
    </row>
    <row r="35" spans="1:16">
      <c r="A35" s="68"/>
      <c r="B35" s="68"/>
      <c r="C35" s="68"/>
      <c r="D35" s="68"/>
      <c r="E35" s="68"/>
      <c r="F35" s="68"/>
      <c r="G35" s="68"/>
      <c r="H35" s="68"/>
      <c r="I35" s="68"/>
      <c r="J35" s="68"/>
      <c r="K35" s="68"/>
      <c r="L35" s="68"/>
      <c r="M35" s="68"/>
      <c r="N35" s="68"/>
      <c r="O35" s="68"/>
      <c r="P35" s="68"/>
    </row>
    <row r="36" spans="1:16">
      <c r="A36" s="68"/>
      <c r="B36" s="68"/>
      <c r="C36" s="68"/>
      <c r="D36" s="68"/>
      <c r="E36" s="68"/>
      <c r="F36" s="68"/>
      <c r="G36" s="68"/>
      <c r="H36" s="68"/>
      <c r="I36" s="68"/>
      <c r="J36" s="68"/>
      <c r="K36" s="68"/>
      <c r="L36" s="68"/>
      <c r="M36" s="68"/>
      <c r="N36" s="68"/>
      <c r="O36" s="68"/>
      <c r="P36" s="68"/>
    </row>
    <row r="37" spans="1:16">
      <c r="A37" s="68"/>
      <c r="B37" s="68"/>
      <c r="C37" s="68"/>
      <c r="D37" s="68"/>
      <c r="E37" s="68"/>
      <c r="F37" s="68"/>
      <c r="G37" s="68"/>
      <c r="H37" s="68"/>
      <c r="I37" s="68"/>
      <c r="J37" s="68"/>
      <c r="K37" s="68"/>
      <c r="L37" s="68"/>
      <c r="M37" s="68"/>
      <c r="N37" s="68"/>
      <c r="O37" s="68"/>
      <c r="P37" s="68"/>
    </row>
    <row r="38" spans="1:16">
      <c r="A38" s="68"/>
      <c r="B38" s="68"/>
      <c r="C38" s="68"/>
      <c r="D38" s="68"/>
      <c r="E38" s="68"/>
      <c r="F38" s="68"/>
      <c r="G38" s="68"/>
      <c r="H38" s="68"/>
      <c r="I38" s="68"/>
      <c r="J38" s="68"/>
      <c r="K38" s="68"/>
      <c r="L38" s="68"/>
      <c r="M38" s="68"/>
      <c r="N38" s="68"/>
      <c r="O38" s="68"/>
      <c r="P38" s="68"/>
    </row>
    <row r="39" spans="1:16">
      <c r="A39" s="68"/>
      <c r="B39" s="68"/>
      <c r="C39" s="68"/>
      <c r="D39" s="68"/>
      <c r="E39" s="68"/>
      <c r="F39" s="68"/>
      <c r="G39" s="68"/>
      <c r="H39" s="68"/>
      <c r="I39" s="68"/>
      <c r="J39" s="68"/>
      <c r="K39" s="68"/>
      <c r="L39" s="68"/>
      <c r="M39" s="68"/>
      <c r="N39" s="68"/>
      <c r="O39" s="68"/>
      <c r="P39" s="68"/>
    </row>
    <row r="40" spans="1:16">
      <c r="A40" s="68"/>
      <c r="B40" s="68"/>
      <c r="C40" s="68"/>
      <c r="D40" s="68"/>
      <c r="E40" s="68"/>
      <c r="F40" s="68"/>
      <c r="G40" s="68"/>
      <c r="H40" s="68"/>
      <c r="I40" s="68"/>
      <c r="J40" s="68"/>
      <c r="K40" s="68"/>
      <c r="L40" s="68"/>
      <c r="M40" s="68"/>
      <c r="N40" s="68"/>
      <c r="O40" s="68"/>
      <c r="P40" s="68"/>
    </row>
    <row r="41" spans="1:16">
      <c r="A41" s="68"/>
      <c r="B41" s="68"/>
      <c r="C41" s="68"/>
      <c r="D41" s="68"/>
      <c r="E41" s="68"/>
      <c r="F41" s="68"/>
      <c r="G41" s="68"/>
      <c r="H41" s="68"/>
      <c r="I41" s="68"/>
      <c r="J41" s="68"/>
      <c r="K41" s="68"/>
      <c r="L41" s="68"/>
      <c r="M41" s="68"/>
      <c r="N41" s="68"/>
      <c r="O41" s="68"/>
      <c r="P41" s="68"/>
    </row>
    <row r="42" spans="1:16">
      <c r="A42" s="68"/>
      <c r="B42" s="68"/>
      <c r="C42" s="68"/>
      <c r="D42" s="68"/>
      <c r="E42" s="68"/>
      <c r="F42" s="68"/>
      <c r="G42" s="68"/>
      <c r="H42" s="68"/>
      <c r="I42" s="68"/>
      <c r="J42" s="68"/>
      <c r="K42" s="68"/>
      <c r="L42" s="68"/>
      <c r="M42" s="68"/>
      <c r="N42" s="68"/>
      <c r="O42" s="68"/>
      <c r="P42" s="68"/>
    </row>
    <row r="43" spans="1:16">
      <c r="A43" s="68"/>
      <c r="B43" s="68"/>
      <c r="C43" s="68"/>
      <c r="D43" s="68"/>
      <c r="E43" s="68"/>
      <c r="F43" s="68"/>
      <c r="G43" s="68"/>
      <c r="H43" s="68"/>
      <c r="I43" s="68"/>
      <c r="J43" s="68"/>
      <c r="K43" s="68"/>
      <c r="L43" s="68"/>
      <c r="M43" s="68"/>
      <c r="N43" s="68"/>
      <c r="O43" s="68"/>
      <c r="P43" s="68"/>
    </row>
    <row r="44" spans="1:16">
      <c r="A44" s="68"/>
      <c r="B44" s="68"/>
      <c r="C44" s="68"/>
      <c r="D44" s="68"/>
      <c r="E44" s="68"/>
      <c r="F44" s="68"/>
      <c r="G44" s="68"/>
      <c r="H44" s="68"/>
      <c r="I44" s="68"/>
      <c r="J44" s="68"/>
      <c r="K44" s="68"/>
      <c r="L44" s="68"/>
      <c r="M44" s="68"/>
      <c r="N44" s="68"/>
      <c r="O44" s="68"/>
      <c r="P44" s="68"/>
    </row>
    <row r="45" spans="1:16">
      <c r="A45" s="68"/>
      <c r="B45" s="68"/>
      <c r="C45" s="68"/>
      <c r="D45" s="68"/>
      <c r="E45" s="68"/>
      <c r="F45" s="68"/>
      <c r="G45" s="68"/>
      <c r="H45" s="68"/>
      <c r="I45" s="68"/>
      <c r="J45" s="68"/>
      <c r="K45" s="68"/>
      <c r="L45" s="68"/>
      <c r="M45" s="68"/>
      <c r="N45" s="68"/>
      <c r="O45" s="68"/>
      <c r="P45" s="68"/>
    </row>
    <row r="46" spans="1:16">
      <c r="A46" s="68"/>
      <c r="B46" s="68"/>
      <c r="C46" s="68"/>
      <c r="D46" s="68"/>
      <c r="E46" s="68"/>
      <c r="F46" s="68"/>
      <c r="G46" s="68"/>
      <c r="H46" s="68"/>
      <c r="I46" s="68"/>
      <c r="J46" s="68"/>
      <c r="K46" s="68"/>
      <c r="L46" s="68"/>
      <c r="M46" s="68"/>
      <c r="N46" s="68"/>
      <c r="O46" s="68"/>
      <c r="P46" s="68"/>
    </row>
    <row r="47" spans="1:16">
      <c r="A47" s="68"/>
      <c r="B47" s="68"/>
      <c r="C47" s="68"/>
      <c r="D47" s="68"/>
      <c r="E47" s="68"/>
      <c r="F47" s="68"/>
      <c r="G47" s="68"/>
      <c r="H47" s="68"/>
      <c r="I47" s="68"/>
      <c r="J47" s="68"/>
      <c r="K47" s="68"/>
      <c r="L47" s="68"/>
      <c r="M47" s="68"/>
      <c r="N47" s="68"/>
      <c r="O47" s="68"/>
      <c r="P47" s="68"/>
    </row>
    <row r="48" spans="1:16">
      <c r="A48" s="68"/>
      <c r="B48" s="68"/>
      <c r="C48" s="68"/>
      <c r="D48" s="68"/>
      <c r="E48" s="68"/>
      <c r="F48" s="68"/>
      <c r="G48" s="68"/>
      <c r="H48" s="68"/>
      <c r="I48" s="68"/>
      <c r="J48" s="68"/>
      <c r="K48" s="68"/>
      <c r="L48" s="68"/>
      <c r="M48" s="68"/>
      <c r="N48" s="68"/>
      <c r="O48" s="68"/>
      <c r="P48" s="68"/>
    </row>
    <row r="49" spans="1:16">
      <c r="A49" s="68"/>
      <c r="B49" s="68"/>
      <c r="C49" s="68"/>
      <c r="D49" s="68"/>
      <c r="E49" s="68"/>
      <c r="F49" s="68"/>
      <c r="G49" s="68"/>
      <c r="H49" s="68"/>
      <c r="I49" s="68"/>
      <c r="J49" s="68"/>
      <c r="K49" s="68"/>
      <c r="L49" s="68"/>
      <c r="M49" s="68"/>
      <c r="N49" s="68"/>
      <c r="O49" s="68"/>
      <c r="P49" s="68"/>
    </row>
    <row r="50" spans="1:16">
      <c r="A50" s="68"/>
      <c r="B50" s="68"/>
      <c r="C50" s="68"/>
      <c r="D50" s="68"/>
      <c r="E50" s="68"/>
      <c r="F50" s="68"/>
      <c r="G50" s="68"/>
      <c r="H50" s="68"/>
      <c r="I50" s="68"/>
      <c r="J50" s="68"/>
      <c r="K50" s="68"/>
      <c r="L50" s="68"/>
      <c r="M50" s="68"/>
      <c r="N50" s="68"/>
      <c r="O50" s="68"/>
      <c r="P50" s="68"/>
    </row>
    <row r="51" spans="1:16">
      <c r="A51" s="68"/>
      <c r="B51" s="68"/>
      <c r="C51" s="68"/>
      <c r="D51" s="68"/>
      <c r="E51" s="68"/>
      <c r="F51" s="68"/>
      <c r="G51" s="68"/>
      <c r="H51" s="68"/>
      <c r="I51" s="68"/>
      <c r="J51" s="68"/>
      <c r="K51" s="68"/>
      <c r="L51" s="68"/>
      <c r="M51" s="68"/>
      <c r="N51" s="68"/>
      <c r="O51" s="68"/>
      <c r="P51" s="68"/>
    </row>
    <row r="52" spans="1:16">
      <c r="A52" s="68"/>
      <c r="B52" s="68"/>
      <c r="C52" s="68"/>
      <c r="D52" s="68"/>
      <c r="E52" s="68"/>
      <c r="F52" s="68"/>
      <c r="G52" s="68"/>
      <c r="H52" s="68"/>
      <c r="I52" s="68"/>
      <c r="J52" s="68"/>
      <c r="K52" s="68"/>
      <c r="L52" s="68"/>
      <c r="M52" s="68"/>
      <c r="N52" s="68"/>
      <c r="O52" s="68"/>
      <c r="P52" s="68"/>
    </row>
    <row r="53" spans="1:16">
      <c r="A53" s="68"/>
      <c r="B53" s="68"/>
      <c r="C53" s="68"/>
      <c r="D53" s="68"/>
      <c r="E53" s="68"/>
      <c r="F53" s="68"/>
      <c r="G53" s="68"/>
      <c r="H53" s="68"/>
      <c r="I53" s="68"/>
      <c r="J53" s="68"/>
      <c r="K53" s="68"/>
      <c r="L53" s="68"/>
      <c r="M53" s="68"/>
      <c r="N53" s="68"/>
      <c r="O53" s="68"/>
      <c r="P53" s="68"/>
    </row>
    <row r="54" spans="1:16">
      <c r="A54" s="68"/>
      <c r="B54" s="68"/>
      <c r="C54" s="68"/>
      <c r="D54" s="68"/>
      <c r="E54" s="68"/>
      <c r="F54" s="68"/>
      <c r="G54" s="68"/>
      <c r="H54" s="68"/>
      <c r="I54" s="68"/>
      <c r="J54" s="68"/>
      <c r="K54" s="68"/>
      <c r="L54" s="68"/>
      <c r="M54" s="68"/>
      <c r="N54" s="68"/>
      <c r="O54" s="68"/>
      <c r="P54" s="68"/>
    </row>
    <row r="55" spans="1:16">
      <c r="A55" s="68"/>
      <c r="B55" s="68"/>
      <c r="C55" s="68"/>
      <c r="D55" s="68"/>
      <c r="E55" s="68"/>
      <c r="F55" s="68"/>
      <c r="G55" s="68"/>
      <c r="H55" s="68"/>
      <c r="I55" s="68"/>
      <c r="J55" s="68"/>
      <c r="K55" s="68"/>
      <c r="L55" s="68"/>
      <c r="M55" s="68"/>
      <c r="N55" s="68"/>
      <c r="O55" s="68"/>
      <c r="P55" s="68"/>
    </row>
  </sheetData>
  <mergeCells count="10">
    <mergeCell ref="B2:O2"/>
    <mergeCell ref="B19:C19"/>
    <mergeCell ref="C26:O27"/>
    <mergeCell ref="A6:E6"/>
    <mergeCell ref="B13:O15"/>
    <mergeCell ref="B17:O17"/>
    <mergeCell ref="I4:O4"/>
    <mergeCell ref="H9:O9"/>
    <mergeCell ref="H10:O10"/>
    <mergeCell ref="H11:O11"/>
  </mergeCells>
  <phoneticPr fontId="2"/>
  <pageMargins left="0.70866141732283472" right="0.31496062992125984" top="0.74803149606299213" bottom="0.74803149606299213" header="0.31496062992125984" footer="0.31496062992125984"/>
  <pageSetup paperSize="9" orientation="portrait" r:id="rId1"/>
  <ignoredErrors>
    <ignoredError sqref="B2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AD115-8E3C-4F6C-9548-B1A8E7CF2014}">
  <sheetPr>
    <tabColor rgb="FFFFFF99"/>
  </sheetPr>
  <dimension ref="B2:P29"/>
  <sheetViews>
    <sheetView showGridLines="0" view="pageBreakPreview" zoomScale="95" zoomScaleNormal="100" zoomScaleSheetLayoutView="95" workbookViewId="0">
      <selection activeCell="T6" sqref="T6"/>
    </sheetView>
  </sheetViews>
  <sheetFormatPr defaultRowHeight="13.5"/>
  <cols>
    <col min="1" max="1" width="1.25" customWidth="1"/>
    <col min="2" max="2" width="6.375" customWidth="1"/>
    <col min="3" max="4" width="11.625" customWidth="1"/>
    <col min="5" max="10" width="5.25" customWidth="1"/>
    <col min="11" max="11" width="4.125" customWidth="1"/>
    <col min="12" max="12" width="5.25" customWidth="1"/>
    <col min="13" max="13" width="3.625" customWidth="1"/>
    <col min="14" max="14" width="5.25" customWidth="1"/>
    <col min="15" max="15" width="3" customWidth="1"/>
    <col min="16" max="16" width="5.75" customWidth="1"/>
    <col min="17" max="17" width="1.375" customWidth="1"/>
  </cols>
  <sheetData>
    <row r="2" spans="2:16" ht="102.75" customHeight="1">
      <c r="B2" s="91"/>
      <c r="C2" s="308" t="s">
        <v>202</v>
      </c>
      <c r="D2" s="308"/>
      <c r="E2" s="308"/>
      <c r="F2" s="308"/>
      <c r="G2" s="308"/>
      <c r="H2" s="308"/>
      <c r="I2" s="308"/>
      <c r="J2" s="308"/>
      <c r="K2" s="308"/>
      <c r="L2" s="308"/>
      <c r="M2" s="308"/>
      <c r="N2" s="308"/>
      <c r="O2" s="308"/>
      <c r="P2" s="92"/>
    </row>
    <row r="3" spans="2:16">
      <c r="B3" s="93"/>
      <c r="C3" s="71"/>
      <c r="D3" s="71"/>
      <c r="E3" s="71"/>
      <c r="F3" s="71"/>
      <c r="G3" s="71"/>
      <c r="H3" s="71"/>
      <c r="I3" s="71"/>
      <c r="J3" s="71"/>
      <c r="K3" s="71"/>
      <c r="L3" s="71"/>
      <c r="M3" s="102"/>
      <c r="N3" s="102"/>
      <c r="O3" s="71"/>
      <c r="P3" s="94"/>
    </row>
    <row r="4" spans="2:16" ht="18" customHeight="1">
      <c r="B4" s="95"/>
      <c r="C4" s="83"/>
      <c r="D4" s="83"/>
      <c r="E4" s="83"/>
      <c r="F4" s="83"/>
      <c r="G4" s="83"/>
      <c r="H4" s="88"/>
      <c r="I4" s="306" t="str">
        <f>IF(OR(ISBLANK(入力表!F7),ISBLANK(入力表!H7),ISBLANK(入力表!J7)),"令和　　年　　月　　日","令和"&amp;"  "&amp;入力表!F7&amp;"  "&amp;"年"&amp;"  "&amp;入力表!H7&amp;"  "&amp;"月"&amp;"  "&amp;入力表!J7&amp;"  "&amp;"日")</f>
        <v>令和  4  年  4  月  4  日</v>
      </c>
      <c r="J4" s="306"/>
      <c r="K4" s="306"/>
      <c r="L4" s="306"/>
      <c r="M4" s="306"/>
      <c r="N4" s="306"/>
      <c r="O4" s="306"/>
      <c r="P4" s="96"/>
    </row>
    <row r="5" spans="2:16" ht="13.5" customHeight="1">
      <c r="B5" s="95"/>
      <c r="C5" s="83"/>
      <c r="D5" s="83"/>
      <c r="E5" s="83"/>
      <c r="F5" s="83"/>
      <c r="G5" s="83"/>
      <c r="H5" s="83"/>
      <c r="I5" s="83"/>
      <c r="J5" s="83"/>
      <c r="K5" s="83"/>
      <c r="L5" s="83"/>
      <c r="M5" s="83"/>
      <c r="N5" s="83"/>
      <c r="O5" s="83"/>
      <c r="P5" s="96"/>
    </row>
    <row r="6" spans="2:16" ht="18" customHeight="1">
      <c r="B6" s="309" t="s">
        <v>201</v>
      </c>
      <c r="C6" s="306"/>
      <c r="D6" s="306"/>
      <c r="E6" s="306"/>
      <c r="F6" s="306"/>
      <c r="G6" s="84"/>
      <c r="H6" s="84"/>
      <c r="I6" s="84"/>
      <c r="J6" s="83"/>
      <c r="K6" s="83"/>
      <c r="L6" s="83"/>
      <c r="M6" s="83"/>
      <c r="N6" s="83"/>
      <c r="O6" s="83"/>
      <c r="P6" s="96"/>
    </row>
    <row r="7" spans="2:16" ht="12.75" customHeight="1">
      <c r="B7" s="95"/>
      <c r="C7" s="83"/>
      <c r="D7" s="83"/>
      <c r="E7" s="83"/>
      <c r="F7" s="83"/>
      <c r="G7" s="83"/>
      <c r="H7" s="83"/>
      <c r="I7" s="83"/>
      <c r="J7" s="83"/>
      <c r="K7" s="83"/>
      <c r="L7" s="83"/>
      <c r="M7" s="83"/>
      <c r="N7" s="83"/>
      <c r="O7" s="83"/>
      <c r="P7" s="96"/>
    </row>
    <row r="8" spans="2:16" ht="18" customHeight="1">
      <c r="B8" s="97"/>
      <c r="C8" s="85"/>
      <c r="D8" s="85"/>
      <c r="E8" s="86"/>
      <c r="F8" s="86"/>
      <c r="G8" s="86"/>
      <c r="H8" s="86" t="s">
        <v>329</v>
      </c>
      <c r="I8" s="86"/>
      <c r="J8" s="86"/>
      <c r="K8" s="85"/>
      <c r="L8" s="85"/>
      <c r="M8" s="85"/>
      <c r="N8" s="85"/>
      <c r="O8" s="85"/>
      <c r="P8" s="98"/>
    </row>
    <row r="9" spans="2:16" ht="18" customHeight="1">
      <c r="B9" s="97"/>
      <c r="C9" s="85"/>
      <c r="D9" s="85"/>
      <c r="E9" s="87"/>
      <c r="F9" s="87"/>
      <c r="G9" s="87"/>
      <c r="H9" s="85"/>
      <c r="I9" s="311" t="str">
        <f>IF(ISBLANK(入力表!E8),"",入力表!E8)</f>
        <v>八代市松江城町1番25号</v>
      </c>
      <c r="J9" s="311"/>
      <c r="K9" s="311"/>
      <c r="L9" s="311"/>
      <c r="M9" s="311"/>
      <c r="N9" s="311"/>
      <c r="O9" s="311"/>
      <c r="P9" s="98"/>
    </row>
    <row r="10" spans="2:16" ht="18" customHeight="1">
      <c r="B10" s="97"/>
      <c r="C10" s="85"/>
      <c r="D10" s="85"/>
      <c r="E10" s="85"/>
      <c r="F10" s="85"/>
      <c r="G10" s="85"/>
      <c r="H10" s="85"/>
      <c r="I10" s="311" t="str">
        <f>IF(ISBLANK(入力表!E9),"",入力表!E9)</f>
        <v>株式会社　千丁設計事務所</v>
      </c>
      <c r="J10" s="311"/>
      <c r="K10" s="311"/>
      <c r="L10" s="311"/>
      <c r="M10" s="311"/>
      <c r="N10" s="311"/>
      <c r="O10" s="311"/>
      <c r="P10" s="98"/>
    </row>
    <row r="11" spans="2:16" ht="18" customHeight="1">
      <c r="B11" s="97"/>
      <c r="C11" s="85"/>
      <c r="D11" s="85"/>
      <c r="E11" s="85"/>
      <c r="F11" s="85"/>
      <c r="G11" s="85"/>
      <c r="H11" s="85"/>
      <c r="I11" s="311" t="str">
        <f>IF(ISBLANK(入力表!E10),"",入力表!E10)</f>
        <v>代表取締役　千丁　太郎</v>
      </c>
      <c r="J11" s="311"/>
      <c r="K11" s="311"/>
      <c r="L11" s="311"/>
      <c r="M11" s="311"/>
      <c r="N11" s="311"/>
      <c r="O11" s="311"/>
      <c r="P11" s="182" t="s">
        <v>186</v>
      </c>
    </row>
    <row r="12" spans="2:16" ht="45" customHeight="1">
      <c r="B12" s="95"/>
      <c r="C12" s="83"/>
      <c r="D12" s="83"/>
      <c r="E12" s="83"/>
      <c r="F12" s="83"/>
      <c r="G12" s="83"/>
      <c r="H12" s="83"/>
      <c r="I12" s="83"/>
      <c r="J12" s="83"/>
      <c r="K12" s="83"/>
      <c r="L12" s="83"/>
      <c r="M12" s="83"/>
      <c r="N12" s="83"/>
      <c r="O12" s="83"/>
      <c r="P12" s="96"/>
    </row>
    <row r="13" spans="2:16" ht="21" customHeight="1">
      <c r="B13" s="95"/>
      <c r="C13" s="310" t="s">
        <v>203</v>
      </c>
      <c r="D13" s="310"/>
      <c r="E13" s="310"/>
      <c r="F13" s="310"/>
      <c r="G13" s="310"/>
      <c r="H13" s="310"/>
      <c r="I13" s="310"/>
      <c r="J13" s="310"/>
      <c r="K13" s="310"/>
      <c r="L13" s="310"/>
      <c r="M13" s="310"/>
      <c r="N13" s="310"/>
      <c r="O13" s="310"/>
      <c r="P13" s="96"/>
    </row>
    <row r="14" spans="2:16" ht="21" customHeight="1">
      <c r="B14" s="95"/>
      <c r="C14" s="310"/>
      <c r="D14" s="310"/>
      <c r="E14" s="310"/>
      <c r="F14" s="310"/>
      <c r="G14" s="310"/>
      <c r="H14" s="310"/>
      <c r="I14" s="310"/>
      <c r="J14" s="310"/>
      <c r="K14" s="310"/>
      <c r="L14" s="310"/>
      <c r="M14" s="310"/>
      <c r="N14" s="310"/>
      <c r="O14" s="310"/>
      <c r="P14" s="96"/>
    </row>
    <row r="15" spans="2:16" ht="21" customHeight="1">
      <c r="B15" s="95"/>
      <c r="C15" s="310"/>
      <c r="D15" s="310"/>
      <c r="E15" s="310"/>
      <c r="F15" s="310"/>
      <c r="G15" s="310"/>
      <c r="H15" s="310"/>
      <c r="I15" s="310"/>
      <c r="J15" s="310"/>
      <c r="K15" s="310"/>
      <c r="L15" s="310"/>
      <c r="M15" s="310"/>
      <c r="N15" s="310"/>
      <c r="O15" s="310"/>
      <c r="P15" s="96"/>
    </row>
    <row r="16" spans="2:16" ht="44.25" customHeight="1">
      <c r="B16" s="95"/>
      <c r="C16" s="83"/>
      <c r="D16" s="83"/>
      <c r="E16" s="83"/>
      <c r="F16" s="83"/>
      <c r="G16" s="83"/>
      <c r="H16" s="83"/>
      <c r="I16" s="83"/>
      <c r="J16" s="83"/>
      <c r="K16" s="83"/>
      <c r="L16" s="83"/>
      <c r="M16" s="83"/>
      <c r="N16" s="83"/>
      <c r="O16" s="83"/>
      <c r="P16" s="96"/>
    </row>
    <row r="17" spans="2:16" ht="19.5" customHeight="1">
      <c r="B17" s="95"/>
      <c r="C17" s="306" t="s">
        <v>190</v>
      </c>
      <c r="D17" s="306"/>
      <c r="E17" s="306"/>
      <c r="F17" s="306"/>
      <c r="G17" s="306"/>
      <c r="H17" s="306"/>
      <c r="I17" s="306"/>
      <c r="J17" s="306"/>
      <c r="K17" s="306"/>
      <c r="L17" s="306"/>
      <c r="M17" s="306"/>
      <c r="N17" s="306"/>
      <c r="O17" s="306"/>
      <c r="P17" s="96"/>
    </row>
    <row r="18" spans="2:16" ht="44.25" customHeight="1">
      <c r="B18" s="95"/>
      <c r="C18" s="83"/>
      <c r="D18" s="83"/>
      <c r="E18" s="83"/>
      <c r="F18" s="83"/>
      <c r="G18" s="83"/>
      <c r="H18" s="83"/>
      <c r="I18" s="83"/>
      <c r="J18" s="83"/>
      <c r="K18" s="83"/>
      <c r="L18" s="83"/>
      <c r="M18" s="83"/>
      <c r="N18" s="83"/>
      <c r="O18" s="83"/>
      <c r="P18" s="96"/>
    </row>
    <row r="19" spans="2:16" ht="44.25" customHeight="1">
      <c r="B19" s="95"/>
      <c r="C19" s="306" t="s">
        <v>191</v>
      </c>
      <c r="D19" s="306"/>
      <c r="E19" s="84" t="s">
        <v>192</v>
      </c>
      <c r="F19" s="84">
        <f>IF(ISBLANK(入力表!F41),"",入力表!F41)</f>
        <v>4</v>
      </c>
      <c r="G19" s="84" t="s">
        <v>193</v>
      </c>
      <c r="H19" s="84">
        <f>IF(ISBLANK(入力表!H41),"",入力表!H41)</f>
        <v>1</v>
      </c>
      <c r="I19" s="84" t="s">
        <v>194</v>
      </c>
      <c r="J19" s="88">
        <f>IF(ISBLANK(入力表!J41),"",入力表!J41)</f>
        <v>1</v>
      </c>
      <c r="K19" s="88" t="s">
        <v>195</v>
      </c>
      <c r="L19" s="88" t="s">
        <v>196</v>
      </c>
      <c r="M19" s="88"/>
      <c r="N19" s="88"/>
      <c r="O19" s="83"/>
      <c r="P19" s="96"/>
    </row>
    <row r="20" spans="2:16" ht="44.25" customHeight="1">
      <c r="B20" s="95"/>
      <c r="C20" s="83"/>
      <c r="D20" s="88"/>
      <c r="E20" s="84" t="s">
        <v>192</v>
      </c>
      <c r="F20" s="141">
        <f>IF(ISBLANK(入力表!F42),"",入力表!F42)</f>
        <v>4</v>
      </c>
      <c r="G20" s="84" t="s">
        <v>193</v>
      </c>
      <c r="H20" s="141">
        <f>IF(ISBLANK(入力表!H42),"",入力表!H42)</f>
        <v>12</v>
      </c>
      <c r="I20" s="84" t="s">
        <v>194</v>
      </c>
      <c r="J20" s="88">
        <f>IF(ISBLANK(入力表!J42),"",入力表!J42)</f>
        <v>31</v>
      </c>
      <c r="K20" s="88" t="s">
        <v>195</v>
      </c>
      <c r="L20" s="88" t="s">
        <v>197</v>
      </c>
      <c r="M20" s="88"/>
      <c r="N20" s="88"/>
      <c r="O20" s="83"/>
      <c r="P20" s="96"/>
    </row>
    <row r="21" spans="2:16" ht="24.75" customHeight="1">
      <c r="B21" s="95"/>
      <c r="C21" s="83"/>
      <c r="D21" s="83"/>
      <c r="E21" s="83"/>
      <c r="F21" s="83"/>
      <c r="G21" s="83"/>
      <c r="H21" s="83"/>
      <c r="I21" s="83"/>
      <c r="J21" s="83"/>
      <c r="K21" s="83"/>
      <c r="L21" s="83"/>
      <c r="M21" s="83"/>
      <c r="N21" s="83"/>
      <c r="O21" s="83"/>
      <c r="P21" s="96"/>
    </row>
    <row r="22" spans="2:16" ht="24.75" customHeight="1">
      <c r="B22" s="95"/>
      <c r="C22" s="83"/>
      <c r="D22" s="83"/>
      <c r="E22" s="83"/>
      <c r="F22" s="83"/>
      <c r="G22" s="83"/>
      <c r="H22" s="83"/>
      <c r="I22" s="83"/>
      <c r="J22" s="83"/>
      <c r="K22" s="83"/>
      <c r="L22" s="83"/>
      <c r="M22" s="83"/>
      <c r="N22" s="83"/>
      <c r="O22" s="83"/>
      <c r="P22" s="96"/>
    </row>
    <row r="23" spans="2:16" ht="24.75" customHeight="1">
      <c r="B23" s="95"/>
      <c r="C23" s="83"/>
      <c r="D23" s="83"/>
      <c r="E23" s="83"/>
      <c r="F23" s="83"/>
      <c r="G23" s="83"/>
      <c r="H23" s="83"/>
      <c r="I23" s="83"/>
      <c r="J23" s="83"/>
      <c r="K23" s="83"/>
      <c r="L23" s="83"/>
      <c r="M23" s="83"/>
      <c r="N23" s="83"/>
      <c r="O23" s="83"/>
      <c r="P23" s="96"/>
    </row>
    <row r="24" spans="2:16" ht="24.75" customHeight="1">
      <c r="B24" s="95"/>
      <c r="C24" s="83"/>
      <c r="D24" s="83"/>
      <c r="E24" s="83"/>
      <c r="F24" s="83"/>
      <c r="G24" s="83"/>
      <c r="H24" s="83"/>
      <c r="I24" s="83"/>
      <c r="J24" s="83"/>
      <c r="K24" s="83"/>
      <c r="L24" s="83"/>
      <c r="M24" s="83"/>
      <c r="N24" s="83"/>
      <c r="O24" s="83"/>
      <c r="P24" s="96"/>
    </row>
    <row r="25" spans="2:16" ht="24.75" customHeight="1">
      <c r="B25" s="95"/>
      <c r="C25" s="89" t="s">
        <v>198</v>
      </c>
      <c r="D25" s="83"/>
      <c r="E25" s="83"/>
      <c r="F25" s="83"/>
      <c r="G25" s="83"/>
      <c r="H25" s="83"/>
      <c r="I25" s="83"/>
      <c r="J25" s="83"/>
      <c r="K25" s="83"/>
      <c r="L25" s="83"/>
      <c r="M25" s="83"/>
      <c r="N25" s="83"/>
      <c r="O25" s="83"/>
      <c r="P25" s="96"/>
    </row>
    <row r="26" spans="2:16" ht="24.75" customHeight="1">
      <c r="B26" s="95"/>
      <c r="C26" s="90" t="s">
        <v>200</v>
      </c>
      <c r="D26" s="307" t="s">
        <v>199</v>
      </c>
      <c r="E26" s="307"/>
      <c r="F26" s="307"/>
      <c r="G26" s="307"/>
      <c r="H26" s="307"/>
      <c r="I26" s="307"/>
      <c r="J26" s="307"/>
      <c r="K26" s="307"/>
      <c r="L26" s="307"/>
      <c r="M26" s="307"/>
      <c r="N26" s="307"/>
      <c r="O26" s="307"/>
      <c r="P26" s="96"/>
    </row>
    <row r="27" spans="2:16" ht="24.75" customHeight="1">
      <c r="B27" s="95"/>
      <c r="C27" s="83"/>
      <c r="D27" s="307"/>
      <c r="E27" s="307"/>
      <c r="F27" s="307"/>
      <c r="G27" s="307"/>
      <c r="H27" s="307"/>
      <c r="I27" s="307"/>
      <c r="J27" s="307"/>
      <c r="K27" s="307"/>
      <c r="L27" s="307"/>
      <c r="M27" s="307"/>
      <c r="N27" s="307"/>
      <c r="O27" s="307"/>
      <c r="P27" s="96"/>
    </row>
    <row r="28" spans="2:16" ht="18.75" customHeight="1">
      <c r="B28" s="99"/>
      <c r="C28" s="100"/>
      <c r="D28" s="100"/>
      <c r="E28" s="100"/>
      <c r="F28" s="100"/>
      <c r="G28" s="100"/>
      <c r="H28" s="100"/>
      <c r="I28" s="100"/>
      <c r="J28" s="100"/>
      <c r="K28" s="100"/>
      <c r="L28" s="100"/>
      <c r="M28" s="100"/>
      <c r="N28" s="100"/>
      <c r="O28" s="100"/>
      <c r="P28" s="101"/>
    </row>
    <row r="29" spans="2:16" ht="8.25" customHeight="1"/>
  </sheetData>
  <mergeCells count="10">
    <mergeCell ref="C17:O17"/>
    <mergeCell ref="C19:D19"/>
    <mergeCell ref="D26:O27"/>
    <mergeCell ref="C2:O2"/>
    <mergeCell ref="B6:F6"/>
    <mergeCell ref="C13:O15"/>
    <mergeCell ref="I4:O4"/>
    <mergeCell ref="I9:O9"/>
    <mergeCell ref="I10:O10"/>
    <mergeCell ref="I11:O11"/>
  </mergeCells>
  <phoneticPr fontId="2"/>
  <pageMargins left="0.70866141732283472" right="0.31496062992125984" top="0.74803149606299213" bottom="0.74803149606299213" header="0.31496062992125984" footer="0.31496062992125984"/>
  <pageSetup paperSize="9" scale="99" orientation="portrait" r:id="rId1"/>
  <ignoredErrors>
    <ignoredError sqref="C2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61AD9-C551-4A6A-83A3-E4F0F3DA5387}">
  <sheetPr>
    <tabColor rgb="FFFFFF99"/>
  </sheetPr>
  <dimension ref="A1:AP51"/>
  <sheetViews>
    <sheetView showGridLines="0" view="pageBreakPreview" topLeftCell="A31" zoomScaleNormal="100" zoomScaleSheetLayoutView="100" workbookViewId="0">
      <selection activeCell="AM40" sqref="AM40"/>
    </sheetView>
  </sheetViews>
  <sheetFormatPr defaultRowHeight="13.5"/>
  <cols>
    <col min="1" max="4" width="3" customWidth="1"/>
    <col min="5" max="34" width="2.625" customWidth="1"/>
    <col min="35" max="35" width="2.75" customWidth="1"/>
  </cols>
  <sheetData>
    <row r="1" spans="1:42" ht="23.25" customHeight="1">
      <c r="A1" s="168" t="s">
        <v>330</v>
      </c>
      <c r="B1" s="168"/>
      <c r="C1" s="168"/>
      <c r="D1" s="168"/>
      <c r="E1" s="316" t="str">
        <f>IF(ISBLANK(入力表!$E$12),"",入力表!$E$12)</f>
        <v>○○道路測量設計業務委託</v>
      </c>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72"/>
      <c r="AI1" s="72"/>
      <c r="AJ1" s="72"/>
      <c r="AK1" s="72"/>
      <c r="AL1" s="72"/>
      <c r="AM1" s="72"/>
      <c r="AN1" s="72"/>
      <c r="AO1" s="72"/>
      <c r="AP1" s="72"/>
    </row>
    <row r="2" spans="1:42" ht="14.25">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row>
    <row r="3" spans="1:42" ht="45" customHeight="1">
      <c r="A3" s="315" t="s">
        <v>372</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72"/>
      <c r="AI3" s="72"/>
      <c r="AJ3" s="72"/>
      <c r="AK3" s="72"/>
      <c r="AL3" s="72"/>
      <c r="AM3" s="72"/>
      <c r="AN3" s="72"/>
      <c r="AO3" s="72"/>
      <c r="AP3" s="72"/>
    </row>
    <row r="4" spans="1:42" ht="14.25">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row>
    <row r="5" spans="1:42" ht="14.25">
      <c r="A5" s="72" t="s">
        <v>252</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row>
    <row r="6" spans="1:42" ht="12.75" customHeight="1">
      <c r="A6" s="318">
        <v>1</v>
      </c>
      <c r="B6" s="303" t="s">
        <v>253</v>
      </c>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72"/>
      <c r="AI6" s="72"/>
      <c r="AJ6" s="72"/>
      <c r="AK6" s="72"/>
      <c r="AL6" s="72"/>
      <c r="AM6" s="72"/>
      <c r="AN6" s="72"/>
      <c r="AO6" s="72"/>
      <c r="AP6" s="72"/>
    </row>
    <row r="7" spans="1:42" ht="14.25" customHeight="1">
      <c r="A7" s="318"/>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72"/>
      <c r="AI7" s="72"/>
      <c r="AJ7" s="72"/>
      <c r="AK7" s="72"/>
      <c r="AL7" s="72"/>
      <c r="AM7" s="72"/>
      <c r="AN7" s="72"/>
      <c r="AO7" s="72"/>
      <c r="AP7" s="72"/>
    </row>
    <row r="8" spans="1:42" ht="20.25" customHeight="1">
      <c r="A8" s="72">
        <v>2</v>
      </c>
      <c r="B8" s="319" t="s">
        <v>319</v>
      </c>
      <c r="C8" s="319"/>
      <c r="D8" s="319"/>
      <c r="E8" s="319"/>
      <c r="F8" s="319"/>
      <c r="G8" s="319"/>
      <c r="H8" s="319"/>
      <c r="I8" s="319"/>
      <c r="J8" s="319"/>
      <c r="K8" s="319"/>
      <c r="L8" s="319"/>
      <c r="M8" s="319"/>
      <c r="N8" s="319"/>
      <c r="O8" s="319"/>
      <c r="P8" s="319"/>
      <c r="Q8" s="319"/>
      <c r="R8" s="319"/>
      <c r="S8" s="319"/>
      <c r="T8" s="319"/>
      <c r="U8" s="319"/>
      <c r="V8" s="319"/>
      <c r="W8" s="319"/>
      <c r="X8" s="319"/>
      <c r="Y8" s="319"/>
      <c r="Z8" s="319"/>
      <c r="AA8" s="319"/>
      <c r="AB8" s="319"/>
      <c r="AC8" s="319"/>
      <c r="AD8" s="319"/>
      <c r="AE8" s="319"/>
      <c r="AF8" s="319"/>
      <c r="AG8" s="319"/>
      <c r="AH8" s="72"/>
      <c r="AI8" s="72"/>
      <c r="AJ8" s="72"/>
      <c r="AK8" s="72"/>
      <c r="AL8" s="72"/>
      <c r="AM8" s="72"/>
      <c r="AN8" s="72"/>
      <c r="AO8" s="72"/>
      <c r="AP8" s="72"/>
    </row>
    <row r="9" spans="1:42" ht="9" customHeight="1">
      <c r="A9" s="72"/>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row>
    <row r="10" spans="1:42" ht="23.25" customHeight="1">
      <c r="A10" s="72">
        <v>3</v>
      </c>
      <c r="B10" s="314" t="s">
        <v>320</v>
      </c>
      <c r="C10" s="314"/>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72"/>
      <c r="AI10" s="72"/>
      <c r="AJ10" s="72"/>
      <c r="AK10" s="72"/>
      <c r="AL10" s="72"/>
      <c r="AM10" s="72"/>
      <c r="AN10" s="72"/>
      <c r="AO10" s="72"/>
      <c r="AP10" s="72"/>
    </row>
    <row r="11" spans="1:42" ht="9" customHeight="1">
      <c r="A11" s="72"/>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row>
    <row r="12" spans="1:42" ht="19.5" customHeight="1">
      <c r="A12" s="72">
        <v>4</v>
      </c>
      <c r="B12" s="313" t="s">
        <v>254</v>
      </c>
      <c r="C12" s="313"/>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72"/>
      <c r="AI12" s="72"/>
      <c r="AJ12" s="72"/>
      <c r="AK12" s="72"/>
      <c r="AL12" s="72"/>
      <c r="AM12" s="72"/>
      <c r="AN12" s="72"/>
      <c r="AO12" s="72"/>
      <c r="AP12" s="72"/>
    </row>
    <row r="13" spans="1:42" ht="19.5" customHeight="1">
      <c r="A13" s="72"/>
      <c r="B13" s="313"/>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72"/>
      <c r="AI13" s="72"/>
      <c r="AJ13" s="72"/>
      <c r="AK13" s="72"/>
      <c r="AL13" s="72"/>
      <c r="AM13" s="72"/>
      <c r="AN13" s="72"/>
      <c r="AO13" s="72"/>
      <c r="AP13" s="72"/>
    </row>
    <row r="14" spans="1:42" ht="9" customHeight="1">
      <c r="A14" s="72"/>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row>
    <row r="15" spans="1:42" ht="18.75" customHeight="1">
      <c r="A15" s="72">
        <v>5</v>
      </c>
      <c r="B15" s="313" t="s">
        <v>255</v>
      </c>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72"/>
      <c r="AI15" s="72"/>
      <c r="AJ15" s="72"/>
      <c r="AK15" s="72"/>
      <c r="AL15" s="72"/>
      <c r="AM15" s="72"/>
      <c r="AN15" s="72"/>
      <c r="AO15" s="72"/>
      <c r="AP15" s="72"/>
    </row>
    <row r="16" spans="1:42" ht="18.75" customHeight="1">
      <c r="A16" s="72"/>
      <c r="B16" s="313"/>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72"/>
      <c r="AI16" s="72"/>
      <c r="AJ16" s="72"/>
      <c r="AK16" s="72"/>
      <c r="AL16" s="72"/>
      <c r="AM16" s="72"/>
      <c r="AN16" s="72"/>
      <c r="AO16" s="72"/>
      <c r="AP16" s="72"/>
    </row>
    <row r="17" spans="1:42" ht="11.25" customHeight="1">
      <c r="A17" s="72"/>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row>
    <row r="18" spans="1:42" ht="18.75" customHeight="1">
      <c r="A18" s="72">
        <v>6</v>
      </c>
      <c r="B18" s="313" t="s">
        <v>256</v>
      </c>
      <c r="C18" s="313"/>
      <c r="D18" s="313"/>
      <c r="E18" s="313"/>
      <c r="F18" s="313"/>
      <c r="G18" s="313"/>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72"/>
      <c r="AI18" s="72"/>
      <c r="AJ18" s="72"/>
      <c r="AK18" s="72"/>
      <c r="AL18" s="72"/>
      <c r="AM18" s="72"/>
      <c r="AN18" s="72"/>
      <c r="AO18" s="72"/>
      <c r="AP18" s="72"/>
    </row>
    <row r="19" spans="1:42" ht="18.75" customHeight="1">
      <c r="A19" s="72"/>
      <c r="B19" s="313"/>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72"/>
      <c r="AI19" s="72"/>
      <c r="AJ19" s="72"/>
      <c r="AK19" s="72"/>
      <c r="AL19" s="72"/>
      <c r="AM19" s="72"/>
      <c r="AN19" s="72"/>
      <c r="AO19" s="72"/>
      <c r="AP19" s="72"/>
    </row>
    <row r="20" spans="1:42" ht="18" customHeight="1">
      <c r="A20" s="72"/>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row>
    <row r="21" spans="1:42" ht="14.25">
      <c r="A21" s="72"/>
      <c r="B21" s="72" t="s">
        <v>257</v>
      </c>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row>
    <row r="22" spans="1:42" ht="14.25">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row>
    <row r="23" spans="1:42" ht="14.25">
      <c r="A23" s="317" t="s">
        <v>268</v>
      </c>
      <c r="B23" s="317"/>
      <c r="C23" s="317"/>
      <c r="D23" s="317"/>
      <c r="E23" s="317"/>
      <c r="F23" s="317"/>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72"/>
      <c r="AI23" s="72"/>
      <c r="AJ23" s="72"/>
      <c r="AK23" s="72"/>
      <c r="AL23" s="72"/>
      <c r="AM23" s="72"/>
      <c r="AN23" s="72"/>
      <c r="AO23" s="72"/>
      <c r="AP23" s="72"/>
    </row>
    <row r="24" spans="1:42" ht="14.25">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72"/>
      <c r="AI24" s="72"/>
      <c r="AJ24" s="72"/>
      <c r="AK24" s="72"/>
      <c r="AL24" s="72"/>
      <c r="AM24" s="72"/>
      <c r="AN24" s="72"/>
      <c r="AO24" s="72"/>
      <c r="AP24" s="72"/>
    </row>
    <row r="25" spans="1:42" ht="19.5" customHeight="1">
      <c r="A25" s="72" t="s">
        <v>258</v>
      </c>
      <c r="B25" s="313" t="s">
        <v>259</v>
      </c>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72"/>
      <c r="AI25" s="72"/>
      <c r="AJ25" s="72"/>
      <c r="AK25" s="72"/>
      <c r="AL25" s="72"/>
      <c r="AM25" s="72"/>
      <c r="AN25" s="72"/>
      <c r="AO25" s="72"/>
      <c r="AP25" s="72"/>
    </row>
    <row r="26" spans="1:42" ht="19.5" customHeight="1">
      <c r="A26" s="72"/>
      <c r="B26" s="313"/>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72"/>
      <c r="AI26" s="72"/>
      <c r="AJ26" s="72"/>
      <c r="AK26" s="72"/>
      <c r="AL26" s="72"/>
      <c r="AM26" s="72"/>
      <c r="AN26" s="72"/>
      <c r="AO26" s="72"/>
      <c r="AP26" s="72"/>
    </row>
    <row r="27" spans="1:42" ht="19.5" customHeight="1">
      <c r="A27" s="72"/>
      <c r="B27" s="313"/>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72"/>
      <c r="AI27" s="72"/>
      <c r="AJ27" s="72"/>
      <c r="AK27" s="72"/>
      <c r="AL27" s="72"/>
      <c r="AM27" s="72"/>
      <c r="AN27" s="72"/>
      <c r="AO27" s="72"/>
      <c r="AP27" s="72"/>
    </row>
    <row r="28" spans="1:42" ht="19.5" customHeight="1">
      <c r="A28" s="72"/>
      <c r="B28" s="313"/>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72"/>
      <c r="AI28" s="72"/>
      <c r="AJ28" s="72"/>
      <c r="AK28" s="72"/>
      <c r="AL28" s="72"/>
      <c r="AM28" s="72"/>
      <c r="AN28" s="72"/>
      <c r="AO28" s="72"/>
      <c r="AP28" s="72"/>
    </row>
    <row r="29" spans="1:42" ht="19.5" customHeight="1">
      <c r="A29" s="72"/>
      <c r="B29" s="313"/>
      <c r="C29" s="313"/>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72"/>
      <c r="AI29" s="72"/>
      <c r="AJ29" s="72"/>
      <c r="AK29" s="72"/>
      <c r="AL29" s="72"/>
      <c r="AM29" s="72"/>
      <c r="AN29" s="72"/>
      <c r="AO29" s="72"/>
      <c r="AP29" s="72"/>
    </row>
    <row r="30" spans="1:42" ht="8.25" customHeight="1">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row>
    <row r="31" spans="1:42" ht="19.5" customHeight="1">
      <c r="A31" s="72" t="s">
        <v>258</v>
      </c>
      <c r="B31" s="313" t="s">
        <v>260</v>
      </c>
      <c r="C31" s="313"/>
      <c r="D31" s="313"/>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72"/>
      <c r="AI31" s="72"/>
      <c r="AJ31" s="72"/>
      <c r="AK31" s="72"/>
      <c r="AL31" s="72"/>
      <c r="AM31" s="72"/>
      <c r="AN31" s="72"/>
      <c r="AO31" s="72"/>
      <c r="AP31" s="72"/>
    </row>
    <row r="32" spans="1:42" ht="19.5" customHeight="1">
      <c r="A32" s="72"/>
      <c r="B32" s="313"/>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72"/>
      <c r="AI32" s="72"/>
      <c r="AJ32" s="72"/>
      <c r="AK32" s="72"/>
      <c r="AL32" s="72"/>
      <c r="AM32" s="72"/>
      <c r="AN32" s="72"/>
      <c r="AO32" s="72"/>
      <c r="AP32" s="72"/>
    </row>
    <row r="33" spans="1:42" ht="9" customHeight="1">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row>
    <row r="34" spans="1:42" ht="17.25" customHeight="1">
      <c r="A34" s="72" t="s">
        <v>258</v>
      </c>
      <c r="B34" s="313" t="s">
        <v>261</v>
      </c>
      <c r="C34" s="313"/>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72"/>
      <c r="AI34" s="72"/>
      <c r="AJ34" s="72"/>
      <c r="AK34" s="72"/>
      <c r="AL34" s="72"/>
      <c r="AM34" s="72"/>
      <c r="AN34" s="72"/>
      <c r="AO34" s="72"/>
      <c r="AP34" s="72"/>
    </row>
    <row r="35" spans="1:42" ht="19.5" customHeight="1">
      <c r="A35" s="72"/>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72"/>
      <c r="AI35" s="72"/>
      <c r="AJ35" s="72"/>
      <c r="AK35" s="72"/>
      <c r="AL35" s="72"/>
      <c r="AM35" s="72"/>
      <c r="AN35" s="72"/>
      <c r="AO35" s="72"/>
      <c r="AP35" s="72"/>
    </row>
    <row r="36" spans="1:42" ht="8.25" customHeight="1">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row>
    <row r="37" spans="1:42" ht="28.5" customHeight="1">
      <c r="A37" s="447" t="s">
        <v>258</v>
      </c>
      <c r="B37" s="314" t="s">
        <v>262</v>
      </c>
      <c r="C37" s="314"/>
      <c r="D37" s="314"/>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72"/>
      <c r="AI37" s="72"/>
      <c r="AJ37" s="72"/>
      <c r="AK37" s="72"/>
      <c r="AL37" s="72"/>
      <c r="AM37" s="72"/>
      <c r="AN37" s="72"/>
      <c r="AO37" s="72"/>
      <c r="AP37" s="72"/>
    </row>
    <row r="38" spans="1:42" ht="6.75" customHeight="1">
      <c r="A38" s="72"/>
      <c r="B38" s="314"/>
      <c r="C38" s="314"/>
      <c r="D38" s="314"/>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72"/>
      <c r="AI38" s="72"/>
      <c r="AJ38" s="72"/>
      <c r="AK38" s="72"/>
      <c r="AL38" s="72"/>
      <c r="AM38" s="72"/>
      <c r="AN38" s="72"/>
      <c r="AO38" s="72"/>
      <c r="AP38" s="72"/>
    </row>
    <row r="39" spans="1:42" ht="3.75" customHeight="1">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row>
    <row r="40" spans="1:42" ht="18.75" customHeight="1">
      <c r="A40" s="72" t="s">
        <v>258</v>
      </c>
      <c r="B40" s="72" t="s">
        <v>263</v>
      </c>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row>
    <row r="41" spans="1:42" ht="14.25">
      <c r="A41" s="72"/>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row>
    <row r="42" spans="1:42" ht="14.25">
      <c r="A42" s="72"/>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row>
    <row r="43" spans="1:42" ht="14.25">
      <c r="A43" s="302" t="str">
        <f>IF(OR(ISBLANK(入力表!F7),ISBLANK(入力表!H7),ISBLANK(入力表!J7)),"令和　　年　　月　　日","令和"&amp;"  "&amp;入力表!F7&amp;"  "&amp;"年"&amp;"  "&amp;入力表!H7&amp;"  "&amp;"月"&amp;"  "&amp;入力表!J7&amp;"  "&amp;"日")</f>
        <v>令和  4  年  4  月  4  日</v>
      </c>
      <c r="B43" s="302"/>
      <c r="C43" s="302"/>
      <c r="D43" s="302"/>
      <c r="E43" s="302"/>
      <c r="F43" s="302"/>
      <c r="G43" s="302"/>
      <c r="H43" s="302"/>
      <c r="I43" s="302"/>
      <c r="J43" s="302"/>
      <c r="K43" s="30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row>
    <row r="44" spans="1:42" ht="14.25">
      <c r="A44" s="72"/>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row>
    <row r="45" spans="1:42" ht="14.25">
      <c r="A45" s="72" t="s">
        <v>264</v>
      </c>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row>
    <row r="46" spans="1:42" ht="14.25">
      <c r="A46" s="72"/>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row>
    <row r="47" spans="1:42" ht="14.25">
      <c r="A47" s="72"/>
      <c r="B47" s="72"/>
      <c r="C47" s="72"/>
      <c r="D47" s="72"/>
      <c r="E47" s="72"/>
      <c r="F47" s="72"/>
      <c r="G47" s="72"/>
      <c r="H47" s="72" t="s">
        <v>265</v>
      </c>
      <c r="I47" s="72"/>
      <c r="J47" s="72"/>
      <c r="K47" s="72"/>
      <c r="L47" s="72"/>
      <c r="M47" s="312" t="str">
        <f>IF(ISBLANK(入力表!E8),"",入力表!E8)</f>
        <v>八代市松江城町1番25号</v>
      </c>
      <c r="N47" s="312"/>
      <c r="O47" s="312"/>
      <c r="P47" s="312"/>
      <c r="Q47" s="312"/>
      <c r="R47" s="312"/>
      <c r="S47" s="312"/>
      <c r="T47" s="312"/>
      <c r="U47" s="312"/>
      <c r="V47" s="312"/>
      <c r="W47" s="312"/>
      <c r="X47" s="312"/>
      <c r="Y47" s="312"/>
      <c r="Z47" s="312"/>
      <c r="AA47" s="312"/>
      <c r="AB47" s="312"/>
      <c r="AC47" s="312"/>
      <c r="AD47" s="312"/>
      <c r="AE47" s="72"/>
      <c r="AF47" s="72"/>
      <c r="AG47" s="72"/>
      <c r="AH47" s="72"/>
      <c r="AI47" s="72"/>
      <c r="AJ47" s="72"/>
      <c r="AK47" s="72"/>
      <c r="AL47" s="72"/>
      <c r="AM47" s="72"/>
      <c r="AN47" s="72"/>
      <c r="AO47" s="72"/>
      <c r="AP47" s="72"/>
    </row>
    <row r="48" spans="1:42" ht="14.25">
      <c r="A48" s="72"/>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row>
    <row r="49" spans="1:42" ht="14.25">
      <c r="A49" s="72"/>
      <c r="B49" s="72"/>
      <c r="C49" s="72"/>
      <c r="D49" s="72"/>
      <c r="E49" s="72"/>
      <c r="F49" s="72"/>
      <c r="G49" s="72"/>
      <c r="H49" s="72" t="s">
        <v>266</v>
      </c>
      <c r="I49" s="72"/>
      <c r="J49" s="72"/>
      <c r="K49" s="72"/>
      <c r="L49" s="72"/>
      <c r="M49" s="312" t="str">
        <f>IF(ISBLANK(入力表!E9),"",入力表!E9)</f>
        <v>株式会社　千丁設計事務所</v>
      </c>
      <c r="N49" s="312"/>
      <c r="O49" s="312"/>
      <c r="P49" s="312"/>
      <c r="Q49" s="312"/>
      <c r="R49" s="312"/>
      <c r="S49" s="312"/>
      <c r="T49" s="312"/>
      <c r="U49" s="312"/>
      <c r="V49" s="312"/>
      <c r="W49" s="312"/>
      <c r="X49" s="312"/>
      <c r="Y49" s="312"/>
      <c r="Z49" s="312"/>
      <c r="AA49" s="312"/>
      <c r="AB49" s="312"/>
      <c r="AC49" s="312"/>
      <c r="AD49" s="312"/>
      <c r="AE49" s="72"/>
      <c r="AF49" s="72"/>
      <c r="AG49" s="72"/>
      <c r="AH49" s="72"/>
      <c r="AI49" s="72"/>
      <c r="AJ49" s="72"/>
      <c r="AK49" s="72"/>
      <c r="AL49" s="72"/>
      <c r="AM49" s="72"/>
      <c r="AN49" s="72"/>
      <c r="AO49" s="72"/>
      <c r="AP49" s="72"/>
    </row>
    <row r="50" spans="1:42" ht="14.25">
      <c r="A50" s="72"/>
      <c r="B50" s="72"/>
      <c r="C50" s="72"/>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row>
    <row r="51" spans="1:42" ht="14.25">
      <c r="A51" s="72"/>
      <c r="B51" s="72"/>
      <c r="C51" s="72"/>
      <c r="D51" s="72"/>
      <c r="E51" s="72"/>
      <c r="F51" s="72"/>
      <c r="G51" s="72"/>
      <c r="H51" s="72" t="s">
        <v>183</v>
      </c>
      <c r="I51" s="72"/>
      <c r="J51" s="72"/>
      <c r="K51" s="72"/>
      <c r="L51" s="72"/>
      <c r="M51" s="312" t="str">
        <f>IF(ISBLANK(入力表!E10),"",入力表!E10)</f>
        <v>代表取締役　千丁　太郎</v>
      </c>
      <c r="N51" s="312"/>
      <c r="O51" s="312"/>
      <c r="P51" s="312"/>
      <c r="Q51" s="312"/>
      <c r="R51" s="312"/>
      <c r="S51" s="312"/>
      <c r="T51" s="312"/>
      <c r="U51" s="312"/>
      <c r="V51" s="312"/>
      <c r="W51" s="312"/>
      <c r="X51" s="312"/>
      <c r="Y51" s="312"/>
      <c r="Z51" s="312"/>
      <c r="AA51" s="312"/>
      <c r="AB51" s="312"/>
      <c r="AC51" s="312"/>
      <c r="AD51" s="312"/>
      <c r="AE51" s="199" t="s">
        <v>267</v>
      </c>
      <c r="AF51" s="72"/>
      <c r="AG51" s="72"/>
      <c r="AH51" s="72"/>
      <c r="AI51" s="72"/>
      <c r="AJ51" s="72"/>
      <c r="AK51" s="72"/>
      <c r="AL51" s="72"/>
      <c r="AM51" s="72"/>
      <c r="AN51" s="72"/>
      <c r="AO51" s="72"/>
      <c r="AP51" s="72"/>
    </row>
  </sheetData>
  <mergeCells count="18">
    <mergeCell ref="A3:AG3"/>
    <mergeCell ref="E1:AG1"/>
    <mergeCell ref="A23:AG23"/>
    <mergeCell ref="B25:AG29"/>
    <mergeCell ref="B6:AG7"/>
    <mergeCell ref="B12:AG13"/>
    <mergeCell ref="A6:A7"/>
    <mergeCell ref="B10:AG10"/>
    <mergeCell ref="B15:AG16"/>
    <mergeCell ref="B18:AG19"/>
    <mergeCell ref="B8:AG8"/>
    <mergeCell ref="A43:K43"/>
    <mergeCell ref="M47:AD47"/>
    <mergeCell ref="M49:AD49"/>
    <mergeCell ref="M51:AD51"/>
    <mergeCell ref="B31:AG32"/>
    <mergeCell ref="B34:AG35"/>
    <mergeCell ref="B37:AG38"/>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F7F5-ABEA-45C7-988D-5091BB143369}">
  <sheetPr>
    <tabColor rgb="FFFFFF99"/>
  </sheetPr>
  <dimension ref="A1:AN71"/>
  <sheetViews>
    <sheetView showGridLines="0" view="pageBreakPreview" zoomScale="87" zoomScaleNormal="100" zoomScaleSheetLayoutView="87" workbookViewId="0">
      <selection activeCell="U11" sqref="U11:AD11"/>
    </sheetView>
  </sheetViews>
  <sheetFormatPr defaultRowHeight="13.5"/>
  <cols>
    <col min="1" max="1" width="1.5" customWidth="1"/>
    <col min="2" max="2" width="1.625" customWidth="1"/>
    <col min="3" max="4" width="3.25" customWidth="1"/>
    <col min="5" max="5" width="1.375" customWidth="1"/>
    <col min="6" max="31" width="3.25" customWidth="1"/>
    <col min="34" max="34" width="9" hidden="1" customWidth="1"/>
  </cols>
  <sheetData>
    <row r="1" spans="1:32" ht="30.75" customHeight="1">
      <c r="A1" s="68"/>
      <c r="B1" s="357" t="s">
        <v>331</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68"/>
    </row>
    <row r="2" spans="1:32" ht="26.25" customHeight="1">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row>
    <row r="3" spans="1:32" ht="14.25">
      <c r="A3" s="68"/>
      <c r="B3" s="72"/>
      <c r="C3" s="72"/>
      <c r="D3" s="72"/>
      <c r="E3" s="72"/>
      <c r="F3" s="72"/>
      <c r="G3" s="72"/>
      <c r="H3" s="72"/>
      <c r="I3" s="72"/>
      <c r="J3" s="72"/>
      <c r="K3" s="72"/>
      <c r="L3" s="72"/>
      <c r="M3" s="72"/>
      <c r="N3" s="72"/>
      <c r="O3" s="72"/>
      <c r="P3" s="72"/>
      <c r="Q3" s="72"/>
      <c r="R3" s="72"/>
      <c r="S3" s="72"/>
      <c r="T3" s="72"/>
      <c r="U3" s="318"/>
      <c r="V3" s="318"/>
      <c r="W3" s="302" t="str">
        <f>IF(OR(ISBLANK(入力表!F45),ISBLANK(入力表!H45),ISBLANK(入力表!J45)),"令和　　年　　月　　日","令和"&amp;"  "&amp;入力表!F45&amp;"  "&amp;"年"&amp;"  "&amp;入力表!H45&amp;"  "&amp;"月"&amp;"  "&amp;入力表!J45&amp;"  "&amp;"日")</f>
        <v>令和  4  年  4  月  3  日</v>
      </c>
      <c r="X3" s="302"/>
      <c r="Y3" s="302"/>
      <c r="Z3" s="302"/>
      <c r="AA3" s="302"/>
      <c r="AB3" s="302"/>
      <c r="AC3" s="302"/>
      <c r="AD3" s="302"/>
      <c r="AE3" s="68"/>
      <c r="AF3" s="173" t="s">
        <v>352</v>
      </c>
    </row>
    <row r="4" spans="1:32" ht="14.25">
      <c r="A4" s="68"/>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68"/>
    </row>
    <row r="5" spans="1:32" ht="14.25">
      <c r="A5" s="68"/>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68"/>
    </row>
    <row r="6" spans="1:32" ht="14.25">
      <c r="A6" s="68"/>
      <c r="B6" s="72" t="s">
        <v>332</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68"/>
    </row>
    <row r="7" spans="1:32" ht="14.25">
      <c r="A7" s="68"/>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68"/>
    </row>
    <row r="8" spans="1:32" ht="14.25">
      <c r="A8" s="68"/>
      <c r="B8" s="72"/>
      <c r="C8" s="72"/>
      <c r="D8" s="72"/>
      <c r="E8" s="72"/>
      <c r="F8" s="72"/>
      <c r="G8" s="72"/>
      <c r="H8" s="72"/>
      <c r="I8" s="72"/>
      <c r="J8" s="72"/>
      <c r="K8" s="72"/>
      <c r="L8" s="72"/>
      <c r="M8" s="72"/>
      <c r="N8" s="72"/>
      <c r="O8" s="72"/>
      <c r="P8" s="72"/>
      <c r="Q8" s="72"/>
      <c r="R8" s="72"/>
      <c r="S8" s="72"/>
      <c r="T8" s="72"/>
      <c r="U8" s="200" t="s">
        <v>367</v>
      </c>
      <c r="V8" s="72"/>
      <c r="W8" s="72"/>
      <c r="X8" s="200"/>
      <c r="Y8" s="72"/>
      <c r="Z8" s="72"/>
      <c r="AA8" s="72"/>
      <c r="AB8" s="72"/>
      <c r="AC8" s="72"/>
      <c r="AD8" s="72"/>
      <c r="AE8" s="68"/>
    </row>
    <row r="9" spans="1:32" ht="14.25">
      <c r="A9" s="68"/>
      <c r="B9" s="72"/>
      <c r="C9" s="72"/>
      <c r="D9" s="72"/>
      <c r="E9" s="72"/>
      <c r="F9" s="72"/>
      <c r="G9" s="72"/>
      <c r="H9" s="72"/>
      <c r="I9" s="72"/>
      <c r="J9" s="72"/>
      <c r="K9" s="72"/>
      <c r="L9" s="72"/>
      <c r="M9" s="72"/>
      <c r="N9" s="72"/>
      <c r="O9" s="72"/>
      <c r="P9" s="72"/>
      <c r="Q9" s="72"/>
      <c r="R9" s="72"/>
      <c r="S9" s="72"/>
      <c r="T9" s="72"/>
      <c r="U9" s="338" t="str">
        <f>IF(ISBLANK(入力表!E8),"",入力表!E8)</f>
        <v>八代市松江城町1番25号</v>
      </c>
      <c r="V9" s="338"/>
      <c r="W9" s="338"/>
      <c r="X9" s="338"/>
      <c r="Y9" s="338"/>
      <c r="Z9" s="338"/>
      <c r="AA9" s="338"/>
      <c r="AB9" s="338"/>
      <c r="AC9" s="338"/>
      <c r="AD9" s="338"/>
      <c r="AE9" s="68"/>
    </row>
    <row r="10" spans="1:32" ht="14.25">
      <c r="A10" s="68"/>
      <c r="B10" s="72"/>
      <c r="C10" s="72"/>
      <c r="D10" s="72"/>
      <c r="E10" s="72"/>
      <c r="F10" s="72"/>
      <c r="G10" s="72"/>
      <c r="H10" s="72"/>
      <c r="I10" s="72"/>
      <c r="J10" s="72"/>
      <c r="K10" s="72"/>
      <c r="L10" s="72"/>
      <c r="M10" s="72"/>
      <c r="N10" s="72"/>
      <c r="O10" s="72"/>
      <c r="P10" s="72"/>
      <c r="Q10" s="72"/>
      <c r="R10" s="72"/>
      <c r="S10" s="72"/>
      <c r="T10" s="72"/>
      <c r="U10" s="338" t="str">
        <f>IF(ISBLANK(入力表!E9),"",入力表!E9)</f>
        <v>株式会社　千丁設計事務所</v>
      </c>
      <c r="V10" s="338"/>
      <c r="W10" s="338"/>
      <c r="X10" s="338"/>
      <c r="Y10" s="338"/>
      <c r="Z10" s="338"/>
      <c r="AA10" s="338"/>
      <c r="AB10" s="338"/>
      <c r="AC10" s="338"/>
      <c r="AD10" s="338"/>
      <c r="AE10" s="68"/>
    </row>
    <row r="11" spans="1:32" ht="14.25">
      <c r="A11" s="68"/>
      <c r="B11" s="72"/>
      <c r="C11" s="72"/>
      <c r="D11" s="72"/>
      <c r="E11" s="72"/>
      <c r="F11" s="72"/>
      <c r="G11" s="72"/>
      <c r="H11" s="72"/>
      <c r="I11" s="72"/>
      <c r="J11" s="72"/>
      <c r="K11" s="72"/>
      <c r="L11" s="72"/>
      <c r="M11" s="72"/>
      <c r="N11" s="72"/>
      <c r="O11" s="72"/>
      <c r="P11" s="72"/>
      <c r="Q11" s="72"/>
      <c r="R11" s="72"/>
      <c r="S11" s="72"/>
      <c r="T11" s="72"/>
      <c r="U11" s="338" t="str">
        <f>IF(ISBLANK(入力表!E10),"",入力表!E10)</f>
        <v>代表取締役　千丁　太郎</v>
      </c>
      <c r="V11" s="338"/>
      <c r="W11" s="338"/>
      <c r="X11" s="338"/>
      <c r="Y11" s="338"/>
      <c r="Z11" s="338"/>
      <c r="AA11" s="338"/>
      <c r="AB11" s="338"/>
      <c r="AC11" s="338"/>
      <c r="AD11" s="338"/>
      <c r="AE11" s="169" t="s">
        <v>186</v>
      </c>
    </row>
    <row r="12" spans="1:32" ht="23.25" customHeight="1">
      <c r="A12" s="68"/>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68"/>
    </row>
    <row r="13" spans="1:32" ht="14.25">
      <c r="A13" s="68"/>
      <c r="B13" s="72" t="s">
        <v>333</v>
      </c>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68"/>
    </row>
    <row r="14" spans="1:32" ht="14.25">
      <c r="A14" s="68"/>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68"/>
    </row>
    <row r="15" spans="1:32" ht="46.5" customHeight="1">
      <c r="A15" s="68"/>
      <c r="B15" s="339" t="s">
        <v>368</v>
      </c>
      <c r="C15" s="340"/>
      <c r="D15" s="340"/>
      <c r="E15" s="340"/>
      <c r="F15" s="340"/>
      <c r="G15" s="340"/>
      <c r="H15" s="340"/>
      <c r="I15" s="340"/>
      <c r="J15" s="341"/>
      <c r="K15" s="342" t="str">
        <f>IF(ISBLANK(入力表!O11),"",入力表!O11)</f>
        <v>令和 4 年度　土道新委　第 1 号</v>
      </c>
      <c r="L15" s="343"/>
      <c r="M15" s="343"/>
      <c r="N15" s="343"/>
      <c r="O15" s="343"/>
      <c r="P15" s="343"/>
      <c r="Q15" s="343"/>
      <c r="R15" s="343"/>
      <c r="S15" s="343"/>
      <c r="T15" s="343"/>
      <c r="U15" s="343"/>
      <c r="V15" s="343"/>
      <c r="W15" s="343"/>
      <c r="X15" s="343"/>
      <c r="Y15" s="343"/>
      <c r="Z15" s="343"/>
      <c r="AA15" s="343"/>
      <c r="AB15" s="343"/>
      <c r="AC15" s="343"/>
      <c r="AD15" s="344"/>
      <c r="AE15" s="68"/>
    </row>
    <row r="16" spans="1:32" ht="46.5" customHeight="1">
      <c r="A16" s="68"/>
      <c r="B16" s="339" t="s">
        <v>369</v>
      </c>
      <c r="C16" s="340"/>
      <c r="D16" s="340"/>
      <c r="E16" s="340"/>
      <c r="F16" s="340"/>
      <c r="G16" s="340"/>
      <c r="H16" s="340"/>
      <c r="I16" s="340"/>
      <c r="J16" s="341"/>
      <c r="K16" s="345" t="str">
        <f>IF(ISBLANK(入力表!E12),"",入力表!E12)</f>
        <v>○○道路測量設計業務委託</v>
      </c>
      <c r="L16" s="346"/>
      <c r="M16" s="346"/>
      <c r="N16" s="346"/>
      <c r="O16" s="346"/>
      <c r="P16" s="346"/>
      <c r="Q16" s="346"/>
      <c r="R16" s="346"/>
      <c r="S16" s="346"/>
      <c r="T16" s="346"/>
      <c r="U16" s="346"/>
      <c r="V16" s="346"/>
      <c r="W16" s="346"/>
      <c r="X16" s="346"/>
      <c r="Y16" s="346"/>
      <c r="Z16" s="346"/>
      <c r="AA16" s="346"/>
      <c r="AB16" s="346"/>
      <c r="AC16" s="346"/>
      <c r="AD16" s="347"/>
      <c r="AE16" s="68"/>
    </row>
    <row r="17" spans="1:32" ht="46.5" customHeight="1">
      <c r="A17" s="68"/>
      <c r="B17" s="339" t="s">
        <v>334</v>
      </c>
      <c r="C17" s="348"/>
      <c r="D17" s="348"/>
      <c r="E17" s="348"/>
      <c r="F17" s="348"/>
      <c r="G17" s="348"/>
      <c r="H17" s="348"/>
      <c r="I17" s="348"/>
      <c r="J17" s="349"/>
      <c r="K17" s="350">
        <f>IF(ISBLANK(入力表!E14),"",入力表!E14)</f>
        <v>10000000</v>
      </c>
      <c r="L17" s="351"/>
      <c r="M17" s="351"/>
      <c r="N17" s="351"/>
      <c r="O17" s="351"/>
      <c r="P17" s="351"/>
      <c r="Q17" s="351"/>
      <c r="R17" s="351"/>
      <c r="S17" s="351"/>
      <c r="T17" s="351"/>
      <c r="U17" s="351"/>
      <c r="V17" s="351"/>
      <c r="W17" s="351"/>
      <c r="X17" s="351"/>
      <c r="Y17" s="351"/>
      <c r="Z17" s="351"/>
      <c r="AA17" s="351"/>
      <c r="AB17" s="351"/>
      <c r="AC17" s="351"/>
      <c r="AD17" s="352"/>
      <c r="AE17" s="68"/>
      <c r="AF17" s="174"/>
    </row>
    <row r="18" spans="1:32" ht="53.25" customHeight="1">
      <c r="A18" s="68"/>
      <c r="B18" s="353" t="s">
        <v>335</v>
      </c>
      <c r="C18" s="348"/>
      <c r="D18" s="348"/>
      <c r="E18" s="348"/>
      <c r="F18" s="348"/>
      <c r="G18" s="348"/>
      <c r="H18" s="348"/>
      <c r="I18" s="348"/>
      <c r="J18" s="349"/>
      <c r="K18" s="350">
        <f>IF(ISBLANK(入力表!E46),"",入力表!E46)</f>
        <v>1000000</v>
      </c>
      <c r="L18" s="351"/>
      <c r="M18" s="351"/>
      <c r="N18" s="351"/>
      <c r="O18" s="351"/>
      <c r="P18" s="351"/>
      <c r="Q18" s="351"/>
      <c r="R18" s="351"/>
      <c r="S18" s="351"/>
      <c r="T18" s="351"/>
      <c r="U18" s="351"/>
      <c r="V18" s="351"/>
      <c r="W18" s="351"/>
      <c r="X18" s="351"/>
      <c r="Y18" s="351"/>
      <c r="Z18" s="351"/>
      <c r="AA18" s="351"/>
      <c r="AB18" s="351"/>
      <c r="AC18" s="351"/>
      <c r="AD18" s="352"/>
      <c r="AE18" s="68"/>
      <c r="AF18" s="174"/>
    </row>
    <row r="19" spans="1:32" ht="14.25">
      <c r="A19" s="68"/>
      <c r="B19" s="201"/>
      <c r="C19" s="72"/>
      <c r="D19" s="72"/>
      <c r="E19" s="72"/>
      <c r="F19" s="72"/>
      <c r="G19" s="72"/>
      <c r="H19" s="72"/>
      <c r="I19" s="72"/>
      <c r="J19" s="72"/>
      <c r="K19" s="202"/>
      <c r="L19" s="202"/>
      <c r="M19" s="202"/>
      <c r="N19" s="202"/>
      <c r="O19" s="202"/>
      <c r="P19" s="202"/>
      <c r="Q19" s="202"/>
      <c r="R19" s="202"/>
      <c r="S19" s="202"/>
      <c r="T19" s="202"/>
      <c r="U19" s="202"/>
      <c r="V19" s="202"/>
      <c r="W19" s="202"/>
      <c r="X19" s="202"/>
      <c r="Y19" s="202"/>
      <c r="Z19" s="202"/>
      <c r="AA19" s="202"/>
      <c r="AB19" s="202"/>
      <c r="AC19" s="202"/>
      <c r="AD19" s="203"/>
      <c r="AE19" s="68"/>
    </row>
    <row r="20" spans="1:32" ht="14.25">
      <c r="A20" s="68"/>
      <c r="B20" s="201"/>
      <c r="C20" s="72"/>
      <c r="D20" s="72"/>
      <c r="E20" s="354" t="s">
        <v>336</v>
      </c>
      <c r="F20" s="355"/>
      <c r="G20" s="355"/>
      <c r="H20" s="355"/>
      <c r="I20" s="355"/>
      <c r="J20" s="355"/>
      <c r="K20" s="355"/>
      <c r="L20" s="355"/>
      <c r="M20" s="355"/>
      <c r="N20" s="355"/>
      <c r="O20" s="355"/>
      <c r="P20" s="355"/>
      <c r="Q20" s="355"/>
      <c r="R20" s="355"/>
      <c r="S20" s="355"/>
      <c r="T20" s="355"/>
      <c r="U20" s="355"/>
      <c r="V20" s="355"/>
      <c r="W20" s="355"/>
      <c r="X20" s="355"/>
      <c r="Y20" s="355"/>
      <c r="Z20" s="355"/>
      <c r="AA20" s="356"/>
      <c r="AB20" s="72"/>
      <c r="AC20" s="72"/>
      <c r="AD20" s="204"/>
      <c r="AE20" s="68"/>
    </row>
    <row r="21" spans="1:32" ht="21.75" customHeight="1">
      <c r="A21" s="68"/>
      <c r="B21" s="201"/>
      <c r="C21" s="72"/>
      <c r="D21" s="72"/>
      <c r="E21" s="205"/>
      <c r="F21" s="72"/>
      <c r="G21" s="72"/>
      <c r="H21" s="72"/>
      <c r="I21" s="72"/>
      <c r="J21" s="72"/>
      <c r="K21" s="72"/>
      <c r="L21" s="72"/>
      <c r="M21" s="72"/>
      <c r="N21" s="72"/>
      <c r="O21" s="72"/>
      <c r="P21" s="72"/>
      <c r="Q21" s="72"/>
      <c r="R21" s="72"/>
      <c r="S21" s="72"/>
      <c r="T21" s="72"/>
      <c r="U21" s="72"/>
      <c r="V21" s="72"/>
      <c r="W21" s="72"/>
      <c r="X21" s="72"/>
      <c r="Y21" s="72"/>
      <c r="Z21" s="72"/>
      <c r="AA21" s="206"/>
      <c r="AB21" s="72"/>
      <c r="AC21" s="72"/>
      <c r="AD21" s="204"/>
      <c r="AE21" s="68"/>
    </row>
    <row r="22" spans="1:32" ht="21.75" customHeight="1">
      <c r="A22" s="68"/>
      <c r="B22" s="201"/>
      <c r="C22" s="72"/>
      <c r="D22" s="72"/>
      <c r="E22" s="205"/>
      <c r="F22" s="72"/>
      <c r="G22" s="72"/>
      <c r="H22" s="72"/>
      <c r="I22" s="72"/>
      <c r="J22" s="72"/>
      <c r="K22" s="72"/>
      <c r="L22" s="72"/>
      <c r="M22" s="72"/>
      <c r="N22" s="72"/>
      <c r="O22" s="72"/>
      <c r="P22" s="72"/>
      <c r="Q22" s="72"/>
      <c r="R22" s="72"/>
      <c r="S22" s="72"/>
      <c r="T22" s="72"/>
      <c r="U22" s="72"/>
      <c r="V22" s="72"/>
      <c r="W22" s="72"/>
      <c r="X22" s="72"/>
      <c r="Y22" s="72"/>
      <c r="Z22" s="72"/>
      <c r="AA22" s="206"/>
      <c r="AB22" s="72"/>
      <c r="AC22" s="72"/>
      <c r="AD22" s="204"/>
      <c r="AE22" s="68"/>
    </row>
    <row r="23" spans="1:32" ht="21.75" customHeight="1">
      <c r="A23" s="68"/>
      <c r="B23" s="201"/>
      <c r="C23" s="72"/>
      <c r="D23" s="72"/>
      <c r="E23" s="205"/>
      <c r="F23" s="72"/>
      <c r="G23" s="72"/>
      <c r="H23" s="72"/>
      <c r="I23" s="72"/>
      <c r="J23" s="72"/>
      <c r="K23" s="72"/>
      <c r="L23" s="72"/>
      <c r="M23" s="72"/>
      <c r="N23" s="72"/>
      <c r="O23" s="72"/>
      <c r="P23" s="72"/>
      <c r="Q23" s="72"/>
      <c r="R23" s="72"/>
      <c r="S23" s="72"/>
      <c r="T23" s="72"/>
      <c r="U23" s="72"/>
      <c r="V23" s="72"/>
      <c r="W23" s="72"/>
      <c r="X23" s="72"/>
      <c r="Y23" s="72"/>
      <c r="Z23" s="72"/>
      <c r="AA23" s="206"/>
      <c r="AB23" s="72"/>
      <c r="AC23" s="72"/>
      <c r="AD23" s="204"/>
      <c r="AE23" s="68"/>
    </row>
    <row r="24" spans="1:32" ht="21.75" customHeight="1">
      <c r="A24" s="68"/>
      <c r="B24" s="201"/>
      <c r="C24" s="72"/>
      <c r="D24" s="72"/>
      <c r="E24" s="205"/>
      <c r="F24" s="72"/>
      <c r="G24" s="72"/>
      <c r="H24" s="72"/>
      <c r="I24" s="72"/>
      <c r="J24" s="72"/>
      <c r="K24" s="72"/>
      <c r="L24" s="72"/>
      <c r="M24" s="72"/>
      <c r="N24" s="72"/>
      <c r="O24" s="72"/>
      <c r="P24" s="72"/>
      <c r="Q24" s="72"/>
      <c r="R24" s="72"/>
      <c r="S24" s="72"/>
      <c r="T24" s="72"/>
      <c r="U24" s="72"/>
      <c r="V24" s="72"/>
      <c r="W24" s="72"/>
      <c r="X24" s="72"/>
      <c r="Y24" s="72"/>
      <c r="Z24" s="72"/>
      <c r="AA24" s="206"/>
      <c r="AB24" s="72"/>
      <c r="AC24" s="72"/>
      <c r="AD24" s="204"/>
      <c r="AE24" s="68"/>
    </row>
    <row r="25" spans="1:32" ht="21.75" customHeight="1">
      <c r="A25" s="68"/>
      <c r="B25" s="201"/>
      <c r="C25" s="72"/>
      <c r="D25" s="72"/>
      <c r="E25" s="205"/>
      <c r="F25" s="72"/>
      <c r="G25" s="72"/>
      <c r="H25" s="72"/>
      <c r="I25" s="72"/>
      <c r="J25" s="72"/>
      <c r="K25" s="72"/>
      <c r="L25" s="72"/>
      <c r="M25" s="72"/>
      <c r="N25" s="72"/>
      <c r="O25" s="72"/>
      <c r="P25" s="72"/>
      <c r="Q25" s="72"/>
      <c r="R25" s="72"/>
      <c r="S25" s="72"/>
      <c r="T25" s="72"/>
      <c r="U25" s="72"/>
      <c r="V25" s="72"/>
      <c r="W25" s="72"/>
      <c r="X25" s="72"/>
      <c r="Y25" s="72"/>
      <c r="Z25" s="72"/>
      <c r="AA25" s="206"/>
      <c r="AB25" s="72"/>
      <c r="AC25" s="72"/>
      <c r="AD25" s="204"/>
      <c r="AE25" s="68"/>
    </row>
    <row r="26" spans="1:32" ht="21.75" customHeight="1">
      <c r="A26" s="68"/>
      <c r="B26" s="201"/>
      <c r="C26" s="72"/>
      <c r="D26" s="72"/>
      <c r="E26" s="205"/>
      <c r="F26" s="72"/>
      <c r="G26" s="72"/>
      <c r="H26" s="72"/>
      <c r="I26" s="72"/>
      <c r="J26" s="72"/>
      <c r="K26" s="72"/>
      <c r="L26" s="72"/>
      <c r="M26" s="72"/>
      <c r="N26" s="72"/>
      <c r="O26" s="72"/>
      <c r="P26" s="72"/>
      <c r="Q26" s="72"/>
      <c r="R26" s="72"/>
      <c r="S26" s="72"/>
      <c r="T26" s="72"/>
      <c r="U26" s="72"/>
      <c r="V26" s="72"/>
      <c r="W26" s="72"/>
      <c r="X26" s="72"/>
      <c r="Y26" s="72"/>
      <c r="Z26" s="72"/>
      <c r="AA26" s="206"/>
      <c r="AB26" s="72"/>
      <c r="AC26" s="72"/>
      <c r="AD26" s="204"/>
      <c r="AE26" s="68"/>
    </row>
    <row r="27" spans="1:32" ht="21.75" customHeight="1">
      <c r="A27" s="68"/>
      <c r="B27" s="201"/>
      <c r="C27" s="72"/>
      <c r="D27" s="72"/>
      <c r="E27" s="205"/>
      <c r="F27" s="72"/>
      <c r="G27" s="72"/>
      <c r="H27" s="72"/>
      <c r="I27" s="72"/>
      <c r="J27" s="72"/>
      <c r="K27" s="72"/>
      <c r="L27" s="72"/>
      <c r="M27" s="72"/>
      <c r="N27" s="72"/>
      <c r="O27" s="72"/>
      <c r="P27" s="72"/>
      <c r="Q27" s="72"/>
      <c r="R27" s="72"/>
      <c r="S27" s="72"/>
      <c r="T27" s="72"/>
      <c r="U27" s="72"/>
      <c r="V27" s="72"/>
      <c r="W27" s="72"/>
      <c r="X27" s="72"/>
      <c r="Y27" s="72"/>
      <c r="Z27" s="72"/>
      <c r="AA27" s="206"/>
      <c r="AB27" s="72"/>
      <c r="AC27" s="72"/>
      <c r="AD27" s="204"/>
      <c r="AE27" s="68"/>
    </row>
    <row r="28" spans="1:32" ht="21.75" customHeight="1">
      <c r="A28" s="68"/>
      <c r="B28" s="201"/>
      <c r="C28" s="72"/>
      <c r="D28" s="72"/>
      <c r="E28" s="205"/>
      <c r="F28" s="72"/>
      <c r="G28" s="72"/>
      <c r="H28" s="72"/>
      <c r="I28" s="72"/>
      <c r="J28" s="72"/>
      <c r="K28" s="72"/>
      <c r="L28" s="72"/>
      <c r="M28" s="72"/>
      <c r="N28" s="72"/>
      <c r="O28" s="72"/>
      <c r="P28" s="72"/>
      <c r="Q28" s="72"/>
      <c r="R28" s="72"/>
      <c r="S28" s="72"/>
      <c r="T28" s="72"/>
      <c r="U28" s="72"/>
      <c r="V28" s="72"/>
      <c r="W28" s="72"/>
      <c r="X28" s="72"/>
      <c r="Y28" s="72"/>
      <c r="Z28" s="72"/>
      <c r="AA28" s="206"/>
      <c r="AB28" s="72"/>
      <c r="AC28" s="72"/>
      <c r="AD28" s="204"/>
      <c r="AE28" s="68"/>
    </row>
    <row r="29" spans="1:32" ht="21.75" customHeight="1">
      <c r="A29" s="68"/>
      <c r="B29" s="201"/>
      <c r="C29" s="72"/>
      <c r="D29" s="72"/>
      <c r="E29" s="205"/>
      <c r="F29" s="72"/>
      <c r="G29" s="72"/>
      <c r="H29" s="72"/>
      <c r="I29" s="72"/>
      <c r="J29" s="72"/>
      <c r="K29" s="72"/>
      <c r="L29" s="72"/>
      <c r="M29" s="72"/>
      <c r="N29" s="72"/>
      <c r="O29" s="72"/>
      <c r="P29" s="72"/>
      <c r="Q29" s="72"/>
      <c r="R29" s="72"/>
      <c r="S29" s="72"/>
      <c r="T29" s="72"/>
      <c r="U29" s="72"/>
      <c r="V29" s="72"/>
      <c r="W29" s="72"/>
      <c r="X29" s="72"/>
      <c r="Y29" s="72"/>
      <c r="Z29" s="72"/>
      <c r="AA29" s="206"/>
      <c r="AB29" s="72"/>
      <c r="AC29" s="72"/>
      <c r="AD29" s="204"/>
      <c r="AE29" s="68"/>
    </row>
    <row r="30" spans="1:32" ht="21.75" customHeight="1">
      <c r="A30" s="68"/>
      <c r="B30" s="201"/>
      <c r="C30" s="72"/>
      <c r="D30" s="72"/>
      <c r="E30" s="205"/>
      <c r="F30" s="72"/>
      <c r="G30" s="72"/>
      <c r="H30" s="72"/>
      <c r="I30" s="72"/>
      <c r="J30" s="72"/>
      <c r="K30" s="72"/>
      <c r="L30" s="72"/>
      <c r="M30" s="72"/>
      <c r="N30" s="72"/>
      <c r="O30" s="72"/>
      <c r="P30" s="72"/>
      <c r="Q30" s="72"/>
      <c r="R30" s="72"/>
      <c r="S30" s="72"/>
      <c r="T30" s="72"/>
      <c r="U30" s="72"/>
      <c r="V30" s="72"/>
      <c r="W30" s="72"/>
      <c r="X30" s="72"/>
      <c r="Y30" s="72"/>
      <c r="Z30" s="72"/>
      <c r="AA30" s="206"/>
      <c r="AB30" s="72"/>
      <c r="AC30" s="72"/>
      <c r="AD30" s="204"/>
      <c r="AE30" s="68"/>
    </row>
    <row r="31" spans="1:32" ht="21.75" customHeight="1">
      <c r="A31" s="68"/>
      <c r="B31" s="201"/>
      <c r="C31" s="72"/>
      <c r="D31" s="72"/>
      <c r="E31" s="205"/>
      <c r="F31" s="72"/>
      <c r="G31" s="72"/>
      <c r="H31" s="72"/>
      <c r="I31" s="72"/>
      <c r="J31" s="72"/>
      <c r="K31" s="72"/>
      <c r="L31" s="72"/>
      <c r="M31" s="72"/>
      <c r="N31" s="72"/>
      <c r="O31" s="72"/>
      <c r="P31" s="72"/>
      <c r="Q31" s="72"/>
      <c r="R31" s="72"/>
      <c r="S31" s="72"/>
      <c r="T31" s="72"/>
      <c r="U31" s="72"/>
      <c r="V31" s="72"/>
      <c r="W31" s="72"/>
      <c r="X31" s="72"/>
      <c r="Y31" s="72"/>
      <c r="Z31" s="72"/>
      <c r="AA31" s="206"/>
      <c r="AB31" s="72"/>
      <c r="AC31" s="72"/>
      <c r="AD31" s="204"/>
      <c r="AE31" s="68"/>
    </row>
    <row r="32" spans="1:32" ht="21.75" customHeight="1">
      <c r="A32" s="68"/>
      <c r="B32" s="201"/>
      <c r="C32" s="72"/>
      <c r="D32" s="72"/>
      <c r="E32" s="205"/>
      <c r="F32" s="72"/>
      <c r="G32" s="72"/>
      <c r="H32" s="72"/>
      <c r="I32" s="72"/>
      <c r="J32" s="72"/>
      <c r="K32" s="72"/>
      <c r="L32" s="72"/>
      <c r="M32" s="72"/>
      <c r="N32" s="72"/>
      <c r="O32" s="72"/>
      <c r="P32" s="72"/>
      <c r="Q32" s="72"/>
      <c r="R32" s="72"/>
      <c r="S32" s="72"/>
      <c r="T32" s="72"/>
      <c r="U32" s="72"/>
      <c r="V32" s="72"/>
      <c r="W32" s="72"/>
      <c r="X32" s="72"/>
      <c r="Y32" s="72"/>
      <c r="Z32" s="72"/>
      <c r="AA32" s="206"/>
      <c r="AB32" s="72"/>
      <c r="AC32" s="72"/>
      <c r="AD32" s="204"/>
      <c r="AE32" s="68"/>
    </row>
    <row r="33" spans="1:32" ht="21.75" customHeight="1">
      <c r="A33" s="68"/>
      <c r="B33" s="201"/>
      <c r="C33" s="72"/>
      <c r="D33" s="72"/>
      <c r="E33" s="205"/>
      <c r="F33" s="72"/>
      <c r="G33" s="72"/>
      <c r="H33" s="72"/>
      <c r="I33" s="72"/>
      <c r="J33" s="72"/>
      <c r="K33" s="72"/>
      <c r="L33" s="72"/>
      <c r="M33" s="72"/>
      <c r="N33" s="72"/>
      <c r="O33" s="72"/>
      <c r="P33" s="72"/>
      <c r="Q33" s="72"/>
      <c r="R33" s="72"/>
      <c r="S33" s="72"/>
      <c r="T33" s="72"/>
      <c r="U33" s="72"/>
      <c r="V33" s="72"/>
      <c r="W33" s="72"/>
      <c r="X33" s="72"/>
      <c r="Y33" s="72"/>
      <c r="Z33" s="72"/>
      <c r="AA33" s="206"/>
      <c r="AB33" s="72"/>
      <c r="AC33" s="72"/>
      <c r="AD33" s="204"/>
      <c r="AE33" s="68"/>
    </row>
    <row r="34" spans="1:32" ht="21.75" customHeight="1">
      <c r="A34" s="68"/>
      <c r="B34" s="201"/>
      <c r="C34" s="72"/>
      <c r="D34" s="72"/>
      <c r="E34" s="205"/>
      <c r="F34" s="72"/>
      <c r="G34" s="72"/>
      <c r="H34" s="72"/>
      <c r="I34" s="72"/>
      <c r="J34" s="72"/>
      <c r="K34" s="72"/>
      <c r="L34" s="72"/>
      <c r="M34" s="72"/>
      <c r="N34" s="72"/>
      <c r="O34" s="72"/>
      <c r="P34" s="72"/>
      <c r="Q34" s="72"/>
      <c r="R34" s="72"/>
      <c r="S34" s="72"/>
      <c r="T34" s="72"/>
      <c r="U34" s="72"/>
      <c r="V34" s="72"/>
      <c r="W34" s="72"/>
      <c r="X34" s="72"/>
      <c r="Y34" s="72"/>
      <c r="Z34" s="72"/>
      <c r="AA34" s="206"/>
      <c r="AB34" s="72"/>
      <c r="AC34" s="72"/>
      <c r="AD34" s="204"/>
      <c r="AE34" s="68"/>
    </row>
    <row r="35" spans="1:32" ht="21.75" customHeight="1">
      <c r="A35" s="68"/>
      <c r="B35" s="201"/>
      <c r="C35" s="72"/>
      <c r="D35" s="72"/>
      <c r="E35" s="207"/>
      <c r="F35" s="208"/>
      <c r="G35" s="208"/>
      <c r="H35" s="208"/>
      <c r="I35" s="208"/>
      <c r="J35" s="208"/>
      <c r="K35" s="208"/>
      <c r="L35" s="208"/>
      <c r="M35" s="208"/>
      <c r="N35" s="208"/>
      <c r="O35" s="208"/>
      <c r="P35" s="208"/>
      <c r="Q35" s="208"/>
      <c r="R35" s="208"/>
      <c r="S35" s="208"/>
      <c r="T35" s="208"/>
      <c r="U35" s="208"/>
      <c r="V35" s="208"/>
      <c r="W35" s="208"/>
      <c r="X35" s="208"/>
      <c r="Y35" s="208"/>
      <c r="Z35" s="208"/>
      <c r="AA35" s="209"/>
      <c r="AB35" s="205"/>
      <c r="AC35" s="72"/>
      <c r="AD35" s="204"/>
      <c r="AE35" s="68"/>
    </row>
    <row r="36" spans="1:32">
      <c r="A36" s="68"/>
      <c r="B36" s="170"/>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2"/>
      <c r="AE36" s="68"/>
    </row>
    <row r="37" spans="1:32">
      <c r="A37" s="68"/>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row>
    <row r="38" spans="1:32" ht="30.75" customHeight="1">
      <c r="A38" s="68"/>
      <c r="B38" s="357" t="s">
        <v>337</v>
      </c>
      <c r="C38" s="357"/>
      <c r="D38" s="357"/>
      <c r="E38" s="357"/>
      <c r="F38" s="357"/>
      <c r="G38" s="357"/>
      <c r="H38" s="357"/>
      <c r="I38" s="357"/>
      <c r="J38" s="357"/>
      <c r="K38" s="357"/>
      <c r="L38" s="357"/>
      <c r="M38" s="357"/>
      <c r="N38" s="357"/>
      <c r="O38" s="357"/>
      <c r="P38" s="357"/>
      <c r="Q38" s="357"/>
      <c r="R38" s="357"/>
      <c r="S38" s="357"/>
      <c r="T38" s="357"/>
      <c r="U38" s="357"/>
      <c r="V38" s="357"/>
      <c r="W38" s="357"/>
      <c r="X38" s="357"/>
      <c r="Y38" s="357"/>
      <c r="Z38" s="357"/>
      <c r="AA38" s="357"/>
      <c r="AB38" s="357"/>
      <c r="AC38" s="357"/>
      <c r="AD38" s="357"/>
      <c r="AE38" s="68"/>
    </row>
    <row r="39" spans="1:32" ht="26.25" customHeight="1">
      <c r="A39" s="68"/>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row>
    <row r="40" spans="1:32" ht="26.25" customHeight="1">
      <c r="A40" s="68"/>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68"/>
    </row>
    <row r="41" spans="1:32" ht="14.25">
      <c r="A41" s="68"/>
      <c r="B41" s="72"/>
      <c r="C41" s="72"/>
      <c r="D41" s="72"/>
      <c r="E41" s="72"/>
      <c r="F41" s="72"/>
      <c r="G41" s="72"/>
      <c r="H41" s="72"/>
      <c r="I41" s="72"/>
      <c r="J41" s="72"/>
      <c r="K41" s="72"/>
      <c r="L41" s="72"/>
      <c r="M41" s="72"/>
      <c r="N41" s="72"/>
      <c r="O41" s="72"/>
      <c r="P41" s="72"/>
      <c r="Q41" s="72"/>
      <c r="R41" s="72"/>
      <c r="S41" s="72"/>
      <c r="T41" s="72"/>
      <c r="U41" s="318" t="s">
        <v>192</v>
      </c>
      <c r="V41" s="318"/>
      <c r="W41" s="302"/>
      <c r="X41" s="302"/>
      <c r="Y41" s="72" t="s">
        <v>193</v>
      </c>
      <c r="Z41" s="302"/>
      <c r="AA41" s="302"/>
      <c r="AB41" s="72" t="s">
        <v>194</v>
      </c>
      <c r="AC41" s="302"/>
      <c r="AD41" s="302"/>
      <c r="AE41" s="68" t="s">
        <v>195</v>
      </c>
      <c r="AF41" s="173" t="s">
        <v>353</v>
      </c>
    </row>
    <row r="42" spans="1:32" ht="14.25">
      <c r="A42" s="68"/>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68"/>
    </row>
    <row r="43" spans="1:32" ht="14.25">
      <c r="A43" s="68"/>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68"/>
    </row>
    <row r="44" spans="1:32" ht="14.25">
      <c r="A44" s="68"/>
      <c r="B44" s="72" t="s">
        <v>332</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68"/>
    </row>
    <row r="45" spans="1:32" ht="14.25">
      <c r="A45" s="68"/>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68"/>
    </row>
    <row r="46" spans="1:32" ht="14.25">
      <c r="A46" s="68"/>
      <c r="B46" s="72"/>
      <c r="C46" s="72"/>
      <c r="D46" s="72"/>
      <c r="E46" s="72"/>
      <c r="F46" s="72"/>
      <c r="G46" s="72"/>
      <c r="H46" s="72"/>
      <c r="I46" s="72"/>
      <c r="J46" s="72"/>
      <c r="K46" s="72"/>
      <c r="L46" s="72"/>
      <c r="M46" s="72"/>
      <c r="N46" s="72"/>
      <c r="O46" s="72"/>
      <c r="P46" s="72"/>
      <c r="Q46" s="72"/>
      <c r="R46" s="72"/>
      <c r="S46" s="72"/>
      <c r="T46" s="72"/>
      <c r="U46" s="200" t="s">
        <v>367</v>
      </c>
      <c r="V46" s="72"/>
      <c r="W46" s="72"/>
      <c r="X46" s="200"/>
      <c r="Y46" s="72"/>
      <c r="Z46" s="72"/>
      <c r="AA46" s="72"/>
      <c r="AB46" s="72"/>
      <c r="AC46" s="72"/>
      <c r="AD46" s="72"/>
      <c r="AE46" s="68"/>
    </row>
    <row r="47" spans="1:32" ht="14.25">
      <c r="A47" s="68"/>
      <c r="B47" s="72"/>
      <c r="C47" s="72"/>
      <c r="D47" s="72"/>
      <c r="E47" s="72"/>
      <c r="F47" s="72"/>
      <c r="G47" s="72"/>
      <c r="H47" s="72"/>
      <c r="I47" s="72"/>
      <c r="J47" s="72"/>
      <c r="K47" s="72"/>
      <c r="L47" s="72"/>
      <c r="M47" s="72"/>
      <c r="N47" s="72"/>
      <c r="O47" s="72"/>
      <c r="P47" s="72"/>
      <c r="Q47" s="72"/>
      <c r="R47" s="72"/>
      <c r="S47" s="72"/>
      <c r="T47" s="72"/>
      <c r="U47" s="338" t="str">
        <f>IF(ISBLANK(入力表!E8),"",入力表!E8)</f>
        <v>八代市松江城町1番25号</v>
      </c>
      <c r="V47" s="338"/>
      <c r="W47" s="338"/>
      <c r="X47" s="338"/>
      <c r="Y47" s="338"/>
      <c r="Z47" s="338"/>
      <c r="AA47" s="338"/>
      <c r="AB47" s="338"/>
      <c r="AC47" s="338"/>
      <c r="AD47" s="338"/>
      <c r="AE47" s="68"/>
    </row>
    <row r="48" spans="1:32" ht="14.25">
      <c r="A48" s="68"/>
      <c r="B48" s="72"/>
      <c r="C48" s="72"/>
      <c r="D48" s="72"/>
      <c r="E48" s="72"/>
      <c r="F48" s="72"/>
      <c r="G48" s="72"/>
      <c r="H48" s="72"/>
      <c r="I48" s="72"/>
      <c r="J48" s="72"/>
      <c r="K48" s="72"/>
      <c r="L48" s="72"/>
      <c r="M48" s="72"/>
      <c r="N48" s="72"/>
      <c r="O48" s="72"/>
      <c r="P48" s="72"/>
      <c r="Q48" s="72"/>
      <c r="R48" s="72"/>
      <c r="S48" s="72"/>
      <c r="T48" s="72"/>
      <c r="U48" s="338" t="str">
        <f>IF(ISBLANK(入力表!E9),"",入力表!E9)</f>
        <v>株式会社　千丁設計事務所</v>
      </c>
      <c r="V48" s="338"/>
      <c r="W48" s="338"/>
      <c r="X48" s="338"/>
      <c r="Y48" s="338"/>
      <c r="Z48" s="338"/>
      <c r="AA48" s="338"/>
      <c r="AB48" s="338"/>
      <c r="AC48" s="338"/>
      <c r="AD48" s="338"/>
      <c r="AE48" s="68"/>
    </row>
    <row r="49" spans="1:40" ht="13.5" customHeight="1">
      <c r="A49" s="68"/>
      <c r="B49" s="72"/>
      <c r="C49" s="72"/>
      <c r="D49" s="72"/>
      <c r="E49" s="72"/>
      <c r="F49" s="72"/>
      <c r="G49" s="72"/>
      <c r="H49" s="72"/>
      <c r="I49" s="72"/>
      <c r="J49" s="72"/>
      <c r="K49" s="72"/>
      <c r="L49" s="72"/>
      <c r="M49" s="72"/>
      <c r="N49" s="72"/>
      <c r="O49" s="72"/>
      <c r="P49" s="72"/>
      <c r="Q49" s="72"/>
      <c r="R49" s="72"/>
      <c r="S49" s="72"/>
      <c r="T49" s="72"/>
      <c r="U49" s="338" t="str">
        <f>IF(ISBLANK(入力表!E10),"",入力表!E10)</f>
        <v>代表取締役　千丁　太郎</v>
      </c>
      <c r="V49" s="338"/>
      <c r="W49" s="338"/>
      <c r="X49" s="338"/>
      <c r="Y49" s="338"/>
      <c r="Z49" s="338"/>
      <c r="AA49" s="338"/>
      <c r="AB49" s="338"/>
      <c r="AC49" s="338"/>
      <c r="AD49" s="338"/>
      <c r="AE49" s="169" t="s">
        <v>186</v>
      </c>
    </row>
    <row r="50" spans="1:40" ht="13.5" customHeight="1">
      <c r="A50" s="68"/>
      <c r="B50" s="72"/>
      <c r="C50" s="72"/>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68"/>
    </row>
    <row r="51" spans="1:40" ht="15.75" customHeight="1">
      <c r="A51" s="68"/>
      <c r="B51" s="72" t="s">
        <v>338</v>
      </c>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68"/>
    </row>
    <row r="52" spans="1:40" ht="14.25">
      <c r="A52" s="68"/>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68"/>
    </row>
    <row r="53" spans="1:40" ht="46.5" customHeight="1">
      <c r="A53" s="68"/>
      <c r="B53" s="339" t="s">
        <v>368</v>
      </c>
      <c r="C53" s="340"/>
      <c r="D53" s="340"/>
      <c r="E53" s="340"/>
      <c r="F53" s="340"/>
      <c r="G53" s="340"/>
      <c r="H53" s="340"/>
      <c r="I53" s="340"/>
      <c r="J53" s="341"/>
      <c r="K53" s="342" t="str">
        <f>IF(ISBLANK(入力表!O11),"",入力表!O11)</f>
        <v>令和 4 年度　土道新委　第 1 号</v>
      </c>
      <c r="L53" s="343"/>
      <c r="M53" s="343"/>
      <c r="N53" s="343"/>
      <c r="O53" s="343"/>
      <c r="P53" s="343"/>
      <c r="Q53" s="343"/>
      <c r="R53" s="343"/>
      <c r="S53" s="343"/>
      <c r="T53" s="343"/>
      <c r="U53" s="343"/>
      <c r="V53" s="343"/>
      <c r="W53" s="343"/>
      <c r="X53" s="343"/>
      <c r="Y53" s="343"/>
      <c r="Z53" s="343"/>
      <c r="AA53" s="343"/>
      <c r="AB53" s="343"/>
      <c r="AC53" s="343"/>
      <c r="AD53" s="344"/>
      <c r="AE53" s="68"/>
    </row>
    <row r="54" spans="1:40" ht="46.5" customHeight="1">
      <c r="A54" s="68"/>
      <c r="B54" s="339" t="s">
        <v>369</v>
      </c>
      <c r="C54" s="340"/>
      <c r="D54" s="340"/>
      <c r="E54" s="340"/>
      <c r="F54" s="340"/>
      <c r="G54" s="340"/>
      <c r="H54" s="340"/>
      <c r="I54" s="340"/>
      <c r="J54" s="341"/>
      <c r="K54" s="345" t="str">
        <f>IF(ISBLANK(入力表!E12),"",入力表!E12)</f>
        <v>○○道路測量設計業務委託</v>
      </c>
      <c r="L54" s="346"/>
      <c r="M54" s="346"/>
      <c r="N54" s="346"/>
      <c r="O54" s="346"/>
      <c r="P54" s="346"/>
      <c r="Q54" s="346"/>
      <c r="R54" s="346"/>
      <c r="S54" s="346"/>
      <c r="T54" s="346"/>
      <c r="U54" s="346"/>
      <c r="V54" s="346"/>
      <c r="W54" s="346"/>
      <c r="X54" s="346"/>
      <c r="Y54" s="346"/>
      <c r="Z54" s="346"/>
      <c r="AA54" s="346"/>
      <c r="AB54" s="346"/>
      <c r="AC54" s="346"/>
      <c r="AD54" s="347"/>
      <c r="AE54" s="68"/>
    </row>
    <row r="55" spans="1:40" ht="24" customHeight="1">
      <c r="A55" s="68"/>
      <c r="B55" s="331" t="s">
        <v>339</v>
      </c>
      <c r="C55" s="332"/>
      <c r="D55" s="332"/>
      <c r="E55" s="332"/>
      <c r="F55" s="332"/>
      <c r="G55" s="332"/>
      <c r="H55" s="332"/>
      <c r="I55" s="332"/>
      <c r="J55" s="333"/>
      <c r="K55" s="337" t="s">
        <v>340</v>
      </c>
      <c r="L55" s="320"/>
      <c r="M55" s="320" t="s">
        <v>341</v>
      </c>
      <c r="N55" s="320"/>
      <c r="O55" s="320" t="s">
        <v>342</v>
      </c>
      <c r="P55" s="320"/>
      <c r="Q55" s="320" t="s">
        <v>343</v>
      </c>
      <c r="R55" s="320"/>
      <c r="S55" s="320" t="s">
        <v>340</v>
      </c>
      <c r="T55" s="320"/>
      <c r="U55" s="320" t="s">
        <v>344</v>
      </c>
      <c r="V55" s="320"/>
      <c r="W55" s="320" t="s">
        <v>342</v>
      </c>
      <c r="X55" s="320"/>
      <c r="Y55" s="320" t="s">
        <v>343</v>
      </c>
      <c r="Z55" s="320"/>
      <c r="AA55" s="320" t="s">
        <v>340</v>
      </c>
      <c r="AB55" s="320"/>
      <c r="AC55" s="320" t="s">
        <v>244</v>
      </c>
      <c r="AD55" s="326"/>
      <c r="AE55" s="68"/>
    </row>
    <row r="56" spans="1:40" ht="36.75" customHeight="1">
      <c r="A56" s="68"/>
      <c r="B56" s="334"/>
      <c r="C56" s="335"/>
      <c r="D56" s="335"/>
      <c r="E56" s="335"/>
      <c r="F56" s="335"/>
      <c r="G56" s="335"/>
      <c r="H56" s="335"/>
      <c r="I56" s="335"/>
      <c r="J56" s="336"/>
      <c r="K56" s="327" t="str">
        <f>IF(ISBLANK($K$18),"","￥"&amp;DBCS(ABS($K$18)))</f>
        <v>￥１００００００</v>
      </c>
      <c r="L56" s="328"/>
      <c r="M56" s="328"/>
      <c r="N56" s="328"/>
      <c r="O56" s="328"/>
      <c r="P56" s="328"/>
      <c r="Q56" s="328"/>
      <c r="R56" s="328"/>
      <c r="S56" s="328"/>
      <c r="T56" s="328"/>
      <c r="U56" s="328"/>
      <c r="V56" s="328"/>
      <c r="W56" s="328"/>
      <c r="X56" s="328"/>
      <c r="Y56" s="328"/>
      <c r="Z56" s="328"/>
      <c r="AA56" s="328"/>
      <c r="AB56" s="328"/>
      <c r="AC56" s="328"/>
      <c r="AD56" s="329"/>
      <c r="AE56" s="68"/>
      <c r="AF56" s="174" t="s">
        <v>354</v>
      </c>
    </row>
    <row r="57" spans="1:40" ht="78.75" customHeight="1">
      <c r="A57" s="68"/>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68"/>
    </row>
    <row r="58" spans="1:40" ht="18.75" customHeight="1">
      <c r="A58" s="68"/>
      <c r="B58" s="72"/>
      <c r="C58" s="72" t="s">
        <v>345</v>
      </c>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68"/>
    </row>
    <row r="59" spans="1:40" ht="24" customHeight="1">
      <c r="A59" s="68"/>
      <c r="B59" s="72"/>
      <c r="C59" s="210"/>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2"/>
      <c r="AD59" s="72"/>
      <c r="AE59" s="68"/>
    </row>
    <row r="60" spans="1:40" ht="21" customHeight="1">
      <c r="A60" s="68"/>
      <c r="B60" s="72"/>
      <c r="C60" s="205"/>
      <c r="D60" s="72"/>
      <c r="E60" s="72"/>
      <c r="F60" s="330"/>
      <c r="G60" s="330"/>
      <c r="H60" s="330"/>
      <c r="I60" s="330"/>
      <c r="J60" s="330"/>
      <c r="K60" s="330"/>
      <c r="L60" s="330"/>
      <c r="M60" s="330"/>
      <c r="N60" s="330"/>
      <c r="O60" s="302" t="s">
        <v>346</v>
      </c>
      <c r="P60" s="302"/>
      <c r="Q60" s="302"/>
      <c r="R60" s="302"/>
      <c r="S60" s="72"/>
      <c r="T60" s="72"/>
      <c r="U60" s="330"/>
      <c r="V60" s="330"/>
      <c r="W60" s="330"/>
      <c r="X60" s="330"/>
      <c r="Y60" s="330"/>
      <c r="Z60" s="302" t="s">
        <v>347</v>
      </c>
      <c r="AA60" s="302"/>
      <c r="AB60" s="302"/>
      <c r="AC60" s="206"/>
      <c r="AD60" s="72"/>
      <c r="AE60" s="68"/>
      <c r="AF60" s="324" t="s">
        <v>355</v>
      </c>
      <c r="AG60" s="325"/>
      <c r="AH60" s="325"/>
      <c r="AI60" s="325"/>
      <c r="AJ60" s="325"/>
      <c r="AK60" s="325"/>
      <c r="AL60" s="325"/>
      <c r="AM60" s="325"/>
      <c r="AN60" s="325"/>
    </row>
    <row r="61" spans="1:40" ht="21" customHeight="1">
      <c r="A61" s="68"/>
      <c r="B61" s="72"/>
      <c r="C61" s="205"/>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206"/>
      <c r="AD61" s="72"/>
      <c r="AE61" s="68"/>
      <c r="AF61" s="325"/>
      <c r="AG61" s="325"/>
      <c r="AH61" s="325"/>
      <c r="AI61" s="325"/>
      <c r="AJ61" s="325"/>
      <c r="AK61" s="325"/>
      <c r="AL61" s="325"/>
      <c r="AM61" s="325"/>
      <c r="AN61" s="325"/>
    </row>
    <row r="62" spans="1:40" ht="21" customHeight="1">
      <c r="A62" s="68"/>
      <c r="B62" s="72"/>
      <c r="C62" s="205"/>
      <c r="D62" s="72" t="s">
        <v>348</v>
      </c>
      <c r="E62" s="72"/>
      <c r="F62" s="72"/>
      <c r="G62" s="72"/>
      <c r="H62" s="72"/>
      <c r="I62" s="72"/>
      <c r="J62" s="72"/>
      <c r="K62" s="323" t="s">
        <v>349</v>
      </c>
      <c r="L62" s="323"/>
      <c r="M62" s="323"/>
      <c r="N62" s="323"/>
      <c r="O62" s="72"/>
      <c r="P62" s="72"/>
      <c r="Q62" s="72"/>
      <c r="R62" s="72"/>
      <c r="S62" s="72"/>
      <c r="T62" s="72"/>
      <c r="U62" s="72"/>
      <c r="V62" s="72"/>
      <c r="W62" s="72"/>
      <c r="X62" s="72"/>
      <c r="Y62" s="72"/>
      <c r="Z62" s="72"/>
      <c r="AA62" s="72"/>
      <c r="AB62" s="72"/>
      <c r="AC62" s="206"/>
      <c r="AD62" s="72"/>
      <c r="AE62" s="68"/>
      <c r="AF62" s="174" t="s">
        <v>356</v>
      </c>
    </row>
    <row r="63" spans="1:40" ht="21" customHeight="1">
      <c r="A63" s="68"/>
      <c r="B63" s="72"/>
      <c r="C63" s="205"/>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206"/>
      <c r="AD63" s="72"/>
      <c r="AE63" s="68"/>
      <c r="AH63" t="s">
        <v>346</v>
      </c>
    </row>
    <row r="64" spans="1:40" ht="21" customHeight="1">
      <c r="A64" s="68"/>
      <c r="B64" s="72"/>
      <c r="C64" s="205"/>
      <c r="D64" s="72" t="s">
        <v>350</v>
      </c>
      <c r="E64" s="72"/>
      <c r="F64" s="72"/>
      <c r="G64" s="72"/>
      <c r="H64" s="72"/>
      <c r="I64" s="72"/>
      <c r="J64" s="72"/>
      <c r="K64" s="321"/>
      <c r="L64" s="321"/>
      <c r="M64" s="321"/>
      <c r="N64" s="321"/>
      <c r="O64" s="321"/>
      <c r="P64" s="321"/>
      <c r="Q64" s="321"/>
      <c r="R64" s="321"/>
      <c r="S64" s="321"/>
      <c r="T64" s="321"/>
      <c r="U64" s="321"/>
      <c r="V64" s="321"/>
      <c r="W64" s="321"/>
      <c r="X64" s="321"/>
      <c r="Y64" s="72"/>
      <c r="Z64" s="72"/>
      <c r="AA64" s="72"/>
      <c r="AB64" s="72"/>
      <c r="AC64" s="206"/>
      <c r="AD64" s="72"/>
      <c r="AE64" s="68"/>
      <c r="AH64" t="s">
        <v>357</v>
      </c>
    </row>
    <row r="65" spans="1:34" ht="21" customHeight="1">
      <c r="A65" s="68"/>
      <c r="B65" s="72"/>
      <c r="C65" s="205"/>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206"/>
      <c r="AD65" s="72"/>
      <c r="AE65" s="68"/>
      <c r="AH65" t="s">
        <v>358</v>
      </c>
    </row>
    <row r="66" spans="1:34" ht="21" customHeight="1">
      <c r="A66" s="68"/>
      <c r="B66" s="72"/>
      <c r="C66" s="205"/>
      <c r="D66" s="72" t="s">
        <v>351</v>
      </c>
      <c r="E66" s="72"/>
      <c r="F66" s="72"/>
      <c r="G66" s="72"/>
      <c r="H66" s="72"/>
      <c r="I66" s="72"/>
      <c r="J66" s="72"/>
      <c r="K66" s="72"/>
      <c r="L66" s="72"/>
      <c r="M66" s="72"/>
      <c r="N66" s="72"/>
      <c r="O66" s="72"/>
      <c r="P66" s="72"/>
      <c r="Q66" s="72"/>
      <c r="R66" s="72"/>
      <c r="S66" s="72"/>
      <c r="T66" s="72"/>
      <c r="U66" s="72"/>
      <c r="V66" s="72"/>
      <c r="W66" s="72"/>
      <c r="X66" s="72"/>
      <c r="Y66" s="72"/>
      <c r="Z66" s="72"/>
      <c r="AA66" s="72"/>
      <c r="AB66" s="72"/>
      <c r="AC66" s="206"/>
      <c r="AD66" s="72"/>
      <c r="AE66" s="68"/>
      <c r="AH66" t="s">
        <v>359</v>
      </c>
    </row>
    <row r="67" spans="1:34" ht="21" customHeight="1">
      <c r="A67" s="68"/>
      <c r="B67" s="72"/>
      <c r="C67" s="205"/>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206"/>
      <c r="AD67" s="72"/>
      <c r="AE67" s="68"/>
      <c r="AH67" t="s">
        <v>360</v>
      </c>
    </row>
    <row r="68" spans="1:34" ht="21" customHeight="1">
      <c r="A68" s="68"/>
      <c r="B68" s="72"/>
      <c r="C68" s="205"/>
      <c r="D68" s="72"/>
      <c r="E68" s="322"/>
      <c r="F68" s="322"/>
      <c r="G68" s="322"/>
      <c r="H68" s="322"/>
      <c r="I68" s="322"/>
      <c r="J68" s="322"/>
      <c r="K68" s="322"/>
      <c r="L68" s="322"/>
      <c r="M68" s="322"/>
      <c r="N68" s="322"/>
      <c r="O68" s="322"/>
      <c r="P68" s="322"/>
      <c r="Q68" s="322"/>
      <c r="R68" s="322"/>
      <c r="S68" s="322"/>
      <c r="T68" s="322"/>
      <c r="U68" s="322"/>
      <c r="V68" s="322"/>
      <c r="W68" s="322"/>
      <c r="X68" s="322"/>
      <c r="Y68" s="322"/>
      <c r="Z68" s="322"/>
      <c r="AA68" s="322"/>
      <c r="AB68" s="72"/>
      <c r="AC68" s="206"/>
      <c r="AD68" s="72"/>
      <c r="AE68" s="68"/>
      <c r="AH68" t="s">
        <v>347</v>
      </c>
    </row>
    <row r="69" spans="1:34" ht="21" customHeight="1">
      <c r="A69" s="68"/>
      <c r="B69" s="72"/>
      <c r="C69" s="207"/>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9"/>
      <c r="AD69" s="72"/>
      <c r="AE69" s="68"/>
      <c r="AH69" t="s">
        <v>361</v>
      </c>
    </row>
    <row r="70" spans="1:34" ht="18.75" customHeight="1">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H70" t="s">
        <v>349</v>
      </c>
    </row>
    <row r="71" spans="1:34">
      <c r="AH71" t="s">
        <v>362</v>
      </c>
    </row>
  </sheetData>
  <mergeCells count="53">
    <mergeCell ref="U9:AD9"/>
    <mergeCell ref="B1:AD1"/>
    <mergeCell ref="U3:V3"/>
    <mergeCell ref="W3:AD3"/>
    <mergeCell ref="U10:AD10"/>
    <mergeCell ref="U11:AD11"/>
    <mergeCell ref="B15:J15"/>
    <mergeCell ref="K15:AD15"/>
    <mergeCell ref="B16:J16"/>
    <mergeCell ref="K16:AD16"/>
    <mergeCell ref="U48:AD48"/>
    <mergeCell ref="B17:J17"/>
    <mergeCell ref="K17:AD17"/>
    <mergeCell ref="B18:J18"/>
    <mergeCell ref="K18:AD18"/>
    <mergeCell ref="E20:AA20"/>
    <mergeCell ref="B38:AD38"/>
    <mergeCell ref="U41:V41"/>
    <mergeCell ref="W41:X41"/>
    <mergeCell ref="Z41:AA41"/>
    <mergeCell ref="AC41:AD41"/>
    <mergeCell ref="U47:AD47"/>
    <mergeCell ref="U49:AD49"/>
    <mergeCell ref="B53:J53"/>
    <mergeCell ref="K53:AD53"/>
    <mergeCell ref="B54:J54"/>
    <mergeCell ref="K54:AD54"/>
    <mergeCell ref="AF60:AN61"/>
    <mergeCell ref="S55:T55"/>
    <mergeCell ref="U55:V55"/>
    <mergeCell ref="W55:X55"/>
    <mergeCell ref="Y55:Z55"/>
    <mergeCell ref="AA55:AB55"/>
    <mergeCell ref="AC55:AD55"/>
    <mergeCell ref="K56:AD56"/>
    <mergeCell ref="F60:N60"/>
    <mergeCell ref="O60:R60"/>
    <mergeCell ref="U60:Y60"/>
    <mergeCell ref="Z60:AB60"/>
    <mergeCell ref="B55:J56"/>
    <mergeCell ref="K55:L55"/>
    <mergeCell ref="M55:N55"/>
    <mergeCell ref="O55:P55"/>
    <mergeCell ref="Q55:R55"/>
    <mergeCell ref="U64:V64"/>
    <mergeCell ref="W64:X64"/>
    <mergeCell ref="E68:AA68"/>
    <mergeCell ref="K62:N62"/>
    <mergeCell ref="K64:L64"/>
    <mergeCell ref="M64:N64"/>
    <mergeCell ref="O64:P64"/>
    <mergeCell ref="Q64:R64"/>
    <mergeCell ref="S64:T64"/>
  </mergeCells>
  <phoneticPr fontId="2"/>
  <dataValidations count="3">
    <dataValidation type="list" allowBlank="1" showInputMessage="1" showErrorMessage="1" sqref="K62:N62" xr:uid="{500B0FDA-1379-4496-959A-640677BE6BFD}">
      <formula1>$AH$70:$AH$71</formula1>
    </dataValidation>
    <dataValidation type="list" allowBlank="1" showInputMessage="1" showErrorMessage="1" sqref="Z60:AB60" xr:uid="{B074BF1B-EE96-46E4-B304-74990AAB47E2}">
      <formula1>$AH$68:$AH$69</formula1>
    </dataValidation>
    <dataValidation type="list" allowBlank="1" showInputMessage="1" showErrorMessage="1" sqref="O60:R60" xr:uid="{A7331DC1-F683-4AE9-A253-DB33815631BE}">
      <formula1>$AH$63:$AH$67</formula1>
    </dataValidation>
  </dataValidations>
  <pageMargins left="0.51181102362204722" right="0.31496062992125984" top="0.74803149606299213" bottom="0.74803149606299213" header="0.31496062992125984" footer="0.31496062992125984"/>
  <pageSetup paperSize="9" orientation="portrait" r:id="rId1"/>
  <rowBreaks count="1" manualBreakCount="1">
    <brk id="36"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入力表</vt:lpstr>
      <vt:lpstr>①管理技術者（測量等）</vt:lpstr>
      <vt:lpstr>（熊本県）様式-1(2)</vt:lpstr>
      <vt:lpstr>②管理技術者（建築設計業務） </vt:lpstr>
      <vt:lpstr>③管理技術者・照査技術者</vt:lpstr>
      <vt:lpstr>④課税事業者届出書</vt:lpstr>
      <vt:lpstr>⑤免税事業者届出書</vt:lpstr>
      <vt:lpstr>⑥誓約書（委託）</vt:lpstr>
      <vt:lpstr>⑦契約保証金（納付通知書・還付請求書）</vt:lpstr>
      <vt:lpstr>（熊本県）様式-5(2)</vt:lpstr>
      <vt:lpstr>（熊本県）様式-5(3)</vt:lpstr>
      <vt:lpstr>（熊本県）様式-5(4)</vt:lpstr>
      <vt:lpstr>（熊本県）様式-7</vt:lpstr>
      <vt:lpstr>（熊本県）様式-18</vt:lpstr>
      <vt:lpstr>（熊本県）様式-33</vt:lpstr>
      <vt:lpstr>'（熊本県）様式-1(2)'!Print_Area</vt:lpstr>
      <vt:lpstr>'（熊本県）様式-18'!Print_Area</vt:lpstr>
      <vt:lpstr>'（熊本県）様式-5(3)'!Print_Area</vt:lpstr>
      <vt:lpstr>'①管理技術者（測量等）'!Print_Area</vt:lpstr>
      <vt:lpstr>'②管理技術者（建築設計業務） '!Print_Area</vt:lpstr>
      <vt:lpstr>③管理技術者・照査技術者!Print_Area</vt:lpstr>
      <vt:lpstr>④課税事業者届出書!Print_Area</vt:lpstr>
      <vt:lpstr>⑤免税事業者届出書!Print_Area</vt:lpstr>
      <vt:lpstr>'⑦契約保証金（納付通知書・還付請求書）'!Print_Area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田中　夕子</cp:lastModifiedBy>
  <cp:lastPrinted>2022-05-10T04:05:38Z</cp:lastPrinted>
  <dcterms:created xsi:type="dcterms:W3CDTF">2020-01-15T05:28:52Z</dcterms:created>
  <dcterms:modified xsi:type="dcterms:W3CDTF">2022-05-10T04:06:16Z</dcterms:modified>
</cp:coreProperties>
</file>