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S3\sections\シン_市民税\03_市民税係\35_申告相談関係\申告書様式\収支内訳書様式\"/>
    </mc:Choice>
  </mc:AlternateContent>
  <xr:revisionPtr revIDLastSave="0" documentId="13_ncr:1_{ABB2C90D-9D9A-4865-A301-4769CA579094}" xr6:coauthVersionLast="46" xr6:coauthVersionMax="46" xr10:uidLastSave="{00000000-0000-0000-0000-000000000000}"/>
  <bookViews>
    <workbookView xWindow="-120" yWindow="-120" windowWidth="20730" windowHeight="11160" activeTab="1" xr2:uid="{00000000-000D-0000-FFFF-FFFF00000000}"/>
  </bookViews>
  <sheets>
    <sheet name="1ページ目" sheetId="1" r:id="rId1"/>
    <sheet name="2ページ目" sheetId="2" r:id="rId2"/>
  </sheets>
  <definedNames>
    <definedName name="_xlnm.Print_Area" localSheetId="0">'1ページ目'!$A$1:$AD$34</definedName>
    <definedName name="_xlnm.Print_Area" localSheetId="1">'2ページ目'!$A$1:$AL$41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2" l="1"/>
  <c r="G17" i="1"/>
  <c r="C14" i="2"/>
  <c r="T29" i="2"/>
  <c r="T27" i="2"/>
  <c r="T25" i="2"/>
  <c r="T23" i="2"/>
  <c r="T21" i="2"/>
  <c r="T19" i="2"/>
  <c r="X9" i="2" l="1"/>
  <c r="Z21" i="2"/>
  <c r="AD21" i="2" s="1"/>
  <c r="Z23" i="2"/>
  <c r="AD23" i="2" s="1"/>
  <c r="Z25" i="2"/>
  <c r="AD25" i="2" s="1"/>
  <c r="Z27" i="2"/>
  <c r="AD27" i="2" s="1"/>
  <c r="Z29" i="2"/>
  <c r="AD29" i="2" s="1"/>
  <c r="Z19" i="2"/>
  <c r="AD19" i="2" s="1"/>
  <c r="N40" i="2"/>
  <c r="T40" i="2" s="1"/>
  <c r="Z40" i="2" s="1"/>
  <c r="N39" i="2"/>
  <c r="T39" i="2" s="1"/>
  <c r="Z39" i="2" s="1"/>
  <c r="W41" i="2"/>
  <c r="Q41" i="2"/>
  <c r="L41" i="2"/>
  <c r="I41" i="2"/>
  <c r="F41" i="2"/>
  <c r="AI31" i="2"/>
  <c r="W31" i="2"/>
  <c r="T31" i="2"/>
  <c r="AL14" i="2"/>
  <c r="AL8" i="2"/>
  <c r="AF8" i="2"/>
  <c r="AA13" i="2"/>
  <c r="Y13" i="2"/>
  <c r="AA8" i="2"/>
  <c r="Y8" i="2"/>
  <c r="R14" i="2"/>
  <c r="AL9" i="2" s="1"/>
  <c r="M14" i="2"/>
  <c r="H14" i="2"/>
  <c r="E14" i="2"/>
  <c r="Y14" i="2" s="1"/>
  <c r="M28" i="1"/>
  <c r="AC20" i="1"/>
  <c r="Y16" i="1"/>
  <c r="Y18" i="1"/>
  <c r="Y14" i="1"/>
  <c r="V21" i="1"/>
  <c r="V20" i="1"/>
  <c r="Y34" i="1"/>
  <c r="U20" i="1"/>
  <c r="G20" i="1"/>
  <c r="AF9" i="2" l="1"/>
  <c r="AA14" i="2"/>
  <c r="AD31" i="2"/>
  <c r="AA9" i="2"/>
  <c r="Y9" i="2"/>
  <c r="Z31" i="2"/>
  <c r="Z41" i="2"/>
  <c r="T41" i="2"/>
  <c r="N41" i="2"/>
  <c r="Y20" i="1"/>
  <c r="G21" i="1" s="1"/>
  <c r="M29" i="1" s="1"/>
  <c r="M30" i="1" s="1"/>
  <c r="M32" i="1" s="1"/>
</calcChain>
</file>

<file path=xl/sharedStrings.xml><?xml version="1.0" encoding="utf-8"?>
<sst xmlns="http://schemas.openxmlformats.org/spreadsheetml/2006/main" count="214" uniqueCount="190">
  <si>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</si>
  <si>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</si>
  <si>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</si>
  <si>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</si>
  <si>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</si>
  <si>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</si>
  <si>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</si>
  <si>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</si>
  <si>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</si>
  <si>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</si>
  <si>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</si>
  <si>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</si>
  <si>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科　　　　　目</t>
    <rPh sb="0" eb="1">
      <t>カ</t>
    </rPh>
    <rPh sb="6" eb="7">
      <t>メ</t>
    </rPh>
    <phoneticPr fontId="1"/>
  </si>
  <si>
    <t>金　　　　　額　（円）</t>
    <rPh sb="0" eb="1">
      <t>キン</t>
    </rPh>
    <rPh sb="6" eb="7">
      <t>ガク</t>
    </rPh>
    <rPh sb="9" eb="10">
      <t>エン</t>
    </rPh>
    <phoneticPr fontId="1"/>
  </si>
  <si>
    <t>㋑</t>
    <phoneticPr fontId="1"/>
  </si>
  <si>
    <t>㋺</t>
    <phoneticPr fontId="1"/>
  </si>
  <si>
    <t>㋩</t>
    <phoneticPr fontId="1"/>
  </si>
  <si>
    <t>㊁</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</si>
  <si>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</si>
  <si>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</si>
  <si>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</si>
  <si>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</si>
  <si>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</si>
  <si>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</si>
  <si>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</si>
  <si>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</si>
  <si>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</si>
  <si>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</si>
  <si>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</si>
  <si>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</si>
  <si>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</si>
  <si>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経　　　　　　　　　　　　　　　　　　費</t>
    <rPh sb="0" eb="1">
      <t>キョウ</t>
    </rPh>
    <rPh sb="19" eb="20">
      <t>ヒ</t>
    </rPh>
    <phoneticPr fontId="1"/>
  </si>
  <si>
    <t>そ　　の　　他　　の　　経　　費</t>
    <rPh sb="6" eb="7">
      <t>タ</t>
    </rPh>
    <rPh sb="12" eb="13">
      <t>キョウ</t>
    </rPh>
    <rPh sb="15" eb="16">
      <t>ヒ</t>
    </rPh>
    <phoneticPr fontId="1"/>
  </si>
  <si>
    <t>専 従 者 控 除</t>
    <rPh sb="0" eb="1">
      <t>マコト</t>
    </rPh>
    <rPh sb="2" eb="3">
      <t>ジュウ</t>
    </rPh>
    <rPh sb="4" eb="5">
      <t>シャ</t>
    </rPh>
    <rPh sb="6" eb="7">
      <t>ヒカエ</t>
    </rPh>
    <rPh sb="8" eb="9">
      <t>ジョ</t>
    </rPh>
    <phoneticPr fontId="1"/>
  </si>
  <si>
    <t>その他(　　人分)</t>
    <rPh sb="2" eb="3">
      <t>タ</t>
    </rPh>
    <rPh sb="6" eb="8">
      <t>ニンブン</t>
    </rPh>
    <phoneticPr fontId="1"/>
  </si>
  <si>
    <t>○事業専従者の氏名等</t>
    <rPh sb="1" eb="3">
      <t>ジギョウ</t>
    </rPh>
    <rPh sb="3" eb="6">
      <t>センジュウシャ</t>
    </rPh>
    <rPh sb="7" eb="9">
      <t>シメイ</t>
    </rPh>
    <rPh sb="9" eb="10">
      <t>ナド</t>
    </rPh>
    <phoneticPr fontId="1"/>
  </si>
  <si>
    <t>延べ従事月数</t>
    <rPh sb="0" eb="1">
      <t>ノ</t>
    </rPh>
    <rPh sb="2" eb="4">
      <t>ジュウジ</t>
    </rPh>
    <rPh sb="4" eb="5">
      <t>ツキ</t>
    </rPh>
    <rPh sb="5" eb="6">
      <t>スウ</t>
    </rPh>
    <phoneticPr fontId="1"/>
  </si>
  <si>
    <t>続　　柄</t>
    <rPh sb="0" eb="1">
      <t>ツヅ</t>
    </rPh>
    <rPh sb="3" eb="4">
      <t>エ</t>
    </rPh>
    <phoneticPr fontId="1"/>
  </si>
  <si>
    <t>従　事
月　数</t>
    <rPh sb="0" eb="1">
      <t>ジュウ</t>
    </rPh>
    <rPh sb="2" eb="3">
      <t>コト</t>
    </rPh>
    <rPh sb="4" eb="5">
      <t>ツキ</t>
    </rPh>
    <rPh sb="6" eb="7">
      <t>スウ</t>
    </rPh>
    <phoneticPr fontId="1"/>
  </si>
  <si>
    <t>業種名</t>
    <rPh sb="0" eb="2">
      <t>ギョウシュ</t>
    </rPh>
    <rPh sb="2" eb="3">
      <t>メイ</t>
    </rPh>
    <phoneticPr fontId="1"/>
  </si>
  <si>
    <t>住　所</t>
    <rPh sb="0" eb="1">
      <t>ジュウ</t>
    </rPh>
    <rPh sb="2" eb="3">
      <t>ショ</t>
    </rPh>
    <phoneticPr fontId="1"/>
  </si>
  <si>
    <t>電　話
番　号</t>
    <rPh sb="0" eb="1">
      <t>デン</t>
    </rPh>
    <rPh sb="2" eb="3">
      <t>ハナシ</t>
    </rPh>
    <rPh sb="4" eb="5">
      <t>バン</t>
    </rPh>
    <rPh sb="6" eb="7">
      <t>ゴウ</t>
    </rPh>
    <phoneticPr fontId="1"/>
  </si>
  <si>
    <t>依頼税理士等</t>
    <rPh sb="0" eb="2">
      <t>イライ</t>
    </rPh>
    <rPh sb="2" eb="5">
      <t>ゼイリシ</t>
    </rPh>
    <rPh sb="5" eb="6">
      <t>ナド</t>
    </rPh>
    <phoneticPr fontId="1"/>
  </si>
  <si>
    <t>事務所
所在地</t>
    <rPh sb="0" eb="2">
      <t>ジム</t>
    </rPh>
    <rPh sb="2" eb="3">
      <t>ショ</t>
    </rPh>
    <rPh sb="4" eb="7">
      <t>ショザイチ</t>
    </rPh>
    <phoneticPr fontId="1"/>
  </si>
  <si>
    <t>氏　名
(名称)</t>
    <rPh sb="0" eb="1">
      <t>シ</t>
    </rPh>
    <rPh sb="2" eb="3">
      <t>メイ</t>
    </rPh>
    <rPh sb="5" eb="7">
      <t>メイショウ</t>
    </rPh>
    <phoneticPr fontId="1"/>
  </si>
  <si>
    <t>氏　名</t>
    <rPh sb="0" eb="1">
      <t>シ</t>
    </rPh>
    <rPh sb="2" eb="3">
      <t>メイ</t>
    </rPh>
    <phoneticPr fontId="1"/>
  </si>
  <si>
    <t>農園名</t>
    <rPh sb="0" eb="2">
      <t>ノウエン</t>
    </rPh>
    <rPh sb="2" eb="3">
      <t>メイ</t>
    </rPh>
    <phoneticPr fontId="1"/>
  </si>
  <si>
    <t>期首</t>
    <rPh sb="0" eb="2">
      <t>キシュ</t>
    </rPh>
    <phoneticPr fontId="1"/>
  </si>
  <si>
    <t>期末</t>
    <rPh sb="0" eb="2">
      <t>キマツ</t>
    </rPh>
    <phoneticPr fontId="1"/>
  </si>
  <si>
    <t>農産物の
棚 卸 高</t>
    <rPh sb="0" eb="3">
      <t>ノウサンブツ</t>
    </rPh>
    <rPh sb="5" eb="6">
      <t>ダナ</t>
    </rPh>
    <rPh sb="7" eb="8">
      <t>オロシ</t>
    </rPh>
    <rPh sb="9" eb="10">
      <t>タカ</t>
    </rPh>
    <phoneticPr fontId="1"/>
  </si>
  <si>
    <t>販　売　金　額</t>
    <rPh sb="0" eb="1">
      <t>ハン</t>
    </rPh>
    <rPh sb="2" eb="3">
      <t>バイ</t>
    </rPh>
    <rPh sb="4" eb="5">
      <t>キン</t>
    </rPh>
    <rPh sb="6" eb="7">
      <t>ガク</t>
    </rPh>
    <phoneticPr fontId="1"/>
  </si>
  <si>
    <t>金額</t>
    <rPh sb="0" eb="2">
      <t>キンガク</t>
    </rPh>
    <phoneticPr fontId="1"/>
  </si>
  <si>
    <t>家事消費　　
事業消費</t>
    <rPh sb="0" eb="2">
      <t>カジ</t>
    </rPh>
    <rPh sb="2" eb="4">
      <t>ショウヒ</t>
    </rPh>
    <rPh sb="7" eb="9">
      <t>ジギョウ</t>
    </rPh>
    <rPh sb="9" eb="11">
      <t>ショウヒ</t>
    </rPh>
    <phoneticPr fontId="1"/>
  </si>
  <si>
    <t>雑  　収  　入</t>
    <rPh sb="0" eb="1">
      <t>ザツ</t>
    </rPh>
    <rPh sb="4" eb="5">
      <t>オサム</t>
    </rPh>
    <rPh sb="8" eb="9">
      <t>ハイ</t>
    </rPh>
    <phoneticPr fontId="1"/>
  </si>
  <si>
    <r>
      <t xml:space="preserve">小　　　　　計
</t>
    </r>
    <r>
      <rPr>
        <sz val="11"/>
        <color rgb="FFFF0066"/>
        <rFont val="ＭＳ 明朝"/>
        <family val="1"/>
        <charset val="128"/>
      </rPr>
      <t>（①+②+③）</t>
    </r>
    <rPh sb="0" eb="1">
      <t>ショウ</t>
    </rPh>
    <rPh sb="6" eb="7">
      <t>ケイ</t>
    </rPh>
    <phoneticPr fontId="1"/>
  </si>
  <si>
    <r>
      <t xml:space="preserve">計
</t>
    </r>
    <r>
      <rPr>
        <sz val="11"/>
        <color rgb="FFFF0066"/>
        <rFont val="ＭＳ 明朝"/>
        <family val="1"/>
        <charset val="128"/>
      </rPr>
      <t>（④-⑤+⑥）</t>
    </r>
    <rPh sb="0" eb="1">
      <t>ケイ</t>
    </rPh>
    <phoneticPr fontId="1"/>
  </si>
  <si>
    <t>収　入　金　額</t>
    <rPh sb="0" eb="1">
      <t>オサム</t>
    </rPh>
    <rPh sb="2" eb="3">
      <t>ハイ</t>
    </rPh>
    <rPh sb="4" eb="5">
      <t>キン</t>
    </rPh>
    <rPh sb="6" eb="7">
      <t>ガク</t>
    </rPh>
    <phoneticPr fontId="1"/>
  </si>
  <si>
    <t>経　　　　　　　　　　　　　　　　費</t>
    <rPh sb="0" eb="1">
      <t>キョウ</t>
    </rPh>
    <rPh sb="17" eb="18">
      <t>ヒ</t>
    </rPh>
    <phoneticPr fontId="1"/>
  </si>
  <si>
    <t>小作料・賃借料</t>
    <rPh sb="0" eb="3">
      <t>コサクリョウ</t>
    </rPh>
    <rPh sb="4" eb="7">
      <t>チンシャクリョウ</t>
    </rPh>
    <phoneticPr fontId="1"/>
  </si>
  <si>
    <t>そ　の　他　の　経　費</t>
    <rPh sb="4" eb="5">
      <t>タ</t>
    </rPh>
    <rPh sb="8" eb="9">
      <t>キョウ</t>
    </rPh>
    <rPh sb="10" eb="11">
      <t>ヒ</t>
    </rPh>
    <phoneticPr fontId="1"/>
  </si>
  <si>
    <t>費</t>
    <rPh sb="0" eb="1">
      <t>ヒ</t>
    </rPh>
    <phoneticPr fontId="1"/>
  </si>
  <si>
    <t>雇　　人　　費</t>
    <rPh sb="0" eb="1">
      <t>ヤト</t>
    </rPh>
    <rPh sb="3" eb="4">
      <t>ヒト</t>
    </rPh>
    <rPh sb="6" eb="7">
      <t>ヒ</t>
    </rPh>
    <phoneticPr fontId="1"/>
  </si>
  <si>
    <t>貸　　倒　　金</t>
    <rPh sb="0" eb="1">
      <t>カシ</t>
    </rPh>
    <rPh sb="3" eb="4">
      <t>トウ</t>
    </rPh>
    <rPh sb="6" eb="7">
      <t>キン</t>
    </rPh>
    <phoneticPr fontId="1"/>
  </si>
  <si>
    <t>租 税 公 課</t>
    <rPh sb="0" eb="1">
      <t>ソ</t>
    </rPh>
    <rPh sb="2" eb="3">
      <t>ゼイ</t>
    </rPh>
    <rPh sb="4" eb="5">
      <t>コウ</t>
    </rPh>
    <rPh sb="6" eb="7">
      <t>カ</t>
    </rPh>
    <phoneticPr fontId="1"/>
  </si>
  <si>
    <t>種　苗　費</t>
    <rPh sb="0" eb="1">
      <t>タネ</t>
    </rPh>
    <rPh sb="2" eb="3">
      <t>ナエ</t>
    </rPh>
    <rPh sb="4" eb="5">
      <t>ヒ</t>
    </rPh>
    <phoneticPr fontId="1"/>
  </si>
  <si>
    <t>素　畜　費</t>
    <rPh sb="0" eb="1">
      <t>ソ</t>
    </rPh>
    <rPh sb="2" eb="3">
      <t>チク</t>
    </rPh>
    <rPh sb="4" eb="5">
      <t>ヒ</t>
    </rPh>
    <phoneticPr fontId="1"/>
  </si>
  <si>
    <t>肥　料　費</t>
    <rPh sb="0" eb="1">
      <t>コエ</t>
    </rPh>
    <rPh sb="2" eb="3">
      <t>リョウ</t>
    </rPh>
    <rPh sb="4" eb="5">
      <t>ヒ</t>
    </rPh>
    <phoneticPr fontId="1"/>
  </si>
  <si>
    <t>飼　料　費</t>
    <rPh sb="0" eb="1">
      <t>シ</t>
    </rPh>
    <rPh sb="2" eb="3">
      <t>リョウ</t>
    </rPh>
    <rPh sb="4" eb="5">
      <t>ヒ</t>
    </rPh>
    <phoneticPr fontId="1"/>
  </si>
  <si>
    <t>農　具　費</t>
    <rPh sb="0" eb="1">
      <t>ノウ</t>
    </rPh>
    <rPh sb="2" eb="3">
      <t>グ</t>
    </rPh>
    <rPh sb="4" eb="5">
      <t>ヒ</t>
    </rPh>
    <phoneticPr fontId="1"/>
  </si>
  <si>
    <t>農　薬
衛　生</t>
    <rPh sb="0" eb="1">
      <t>ノウ</t>
    </rPh>
    <rPh sb="2" eb="3">
      <t>クスリ</t>
    </rPh>
    <rPh sb="4" eb="5">
      <t>マモル</t>
    </rPh>
    <rPh sb="6" eb="7">
      <t>ナマ</t>
    </rPh>
    <phoneticPr fontId="1"/>
  </si>
  <si>
    <t>諸 材 料 費</t>
    <rPh sb="0" eb="1">
      <t>ショ</t>
    </rPh>
    <rPh sb="2" eb="3">
      <t>ザイ</t>
    </rPh>
    <rPh sb="4" eb="5">
      <t>リョウ</t>
    </rPh>
    <rPh sb="6" eb="7">
      <t>ヒ</t>
    </rPh>
    <phoneticPr fontId="1"/>
  </si>
  <si>
    <t>減 価 償 却 費</t>
    <rPh sb="0" eb="1">
      <t>ゲン</t>
    </rPh>
    <rPh sb="2" eb="3">
      <t>アタイ</t>
    </rPh>
    <rPh sb="4" eb="5">
      <t>ショウ</t>
    </rPh>
    <rPh sb="6" eb="7">
      <t>キャク</t>
    </rPh>
    <rPh sb="8" eb="9">
      <t>ヒ</t>
    </rPh>
    <phoneticPr fontId="1"/>
  </si>
  <si>
    <t>利 子 割 引 料</t>
    <rPh sb="0" eb="1">
      <t>リ</t>
    </rPh>
    <rPh sb="2" eb="3">
      <t>コ</t>
    </rPh>
    <rPh sb="4" eb="5">
      <t>ワリ</t>
    </rPh>
    <rPh sb="6" eb="7">
      <t>イン</t>
    </rPh>
    <rPh sb="8" eb="9">
      <t>リョウ</t>
    </rPh>
    <phoneticPr fontId="1"/>
  </si>
  <si>
    <t>㋞</t>
    <phoneticPr fontId="1"/>
  </si>
  <si>
    <t>㋡</t>
    <phoneticPr fontId="1"/>
  </si>
  <si>
    <t>㋧</t>
    <phoneticPr fontId="1"/>
  </si>
  <si>
    <t>㋤</t>
    <phoneticPr fontId="1"/>
  </si>
  <si>
    <t>㋶</t>
    <phoneticPr fontId="1"/>
  </si>
  <si>
    <t>⑬</t>
    <phoneticPr fontId="1"/>
  </si>
  <si>
    <t>⑭</t>
    <phoneticPr fontId="1"/>
  </si>
  <si>
    <t>⑮</t>
    <phoneticPr fontId="1"/>
  </si>
  <si>
    <t>⑯</t>
    <phoneticPr fontId="1"/>
  </si>
  <si>
    <t>⑰</t>
    <phoneticPr fontId="1"/>
  </si>
  <si>
    <t>動力光熱費</t>
    <rPh sb="0" eb="2">
      <t>ドウリョク</t>
    </rPh>
    <rPh sb="2" eb="5">
      <t>コウネツヒ</t>
    </rPh>
    <phoneticPr fontId="1"/>
  </si>
  <si>
    <t>作業用衣料費</t>
    <rPh sb="0" eb="3">
      <t>サギョウヨウ</t>
    </rPh>
    <rPh sb="3" eb="5">
      <t>イリョウ</t>
    </rPh>
    <rPh sb="5" eb="6">
      <t>ヒ</t>
    </rPh>
    <phoneticPr fontId="1"/>
  </si>
  <si>
    <t>農業共済掛金</t>
    <rPh sb="0" eb="2">
      <t>ノウギョウ</t>
    </rPh>
    <rPh sb="2" eb="4">
      <t>キョウサイ</t>
    </rPh>
    <rPh sb="4" eb="5">
      <t>カ</t>
    </rPh>
    <rPh sb="5" eb="6">
      <t>キン</t>
    </rPh>
    <phoneticPr fontId="1"/>
  </si>
  <si>
    <t>荷造運賃手数料</t>
    <rPh sb="0" eb="2">
      <t>ニヅク</t>
    </rPh>
    <rPh sb="2" eb="4">
      <t>ウンチン</t>
    </rPh>
    <rPh sb="4" eb="7">
      <t>テスウリョウ</t>
    </rPh>
    <phoneticPr fontId="1"/>
  </si>
  <si>
    <t>土地改良費</t>
    <rPh sb="0" eb="2">
      <t>トチ</t>
    </rPh>
    <rPh sb="2" eb="4">
      <t>カイリョウ</t>
    </rPh>
    <rPh sb="4" eb="5">
      <t>ヒ</t>
    </rPh>
    <phoneticPr fontId="1"/>
  </si>
  <si>
    <t>修　繕　費</t>
    <rPh sb="0" eb="1">
      <t>オサム</t>
    </rPh>
    <rPh sb="2" eb="3">
      <t>ゼン</t>
    </rPh>
    <rPh sb="4" eb="5">
      <t>ヒ</t>
    </rPh>
    <phoneticPr fontId="1"/>
  </si>
  <si>
    <t>雑　　　費</t>
    <rPh sb="0" eb="1">
      <t>ザツ</t>
    </rPh>
    <rPh sb="4" eb="5">
      <t>ヒ</t>
    </rPh>
    <phoneticPr fontId="1"/>
  </si>
  <si>
    <t>期首</t>
    <rPh sb="0" eb="1">
      <t>キ</t>
    </rPh>
    <rPh sb="1" eb="2">
      <t>シュ</t>
    </rPh>
    <phoneticPr fontId="1"/>
  </si>
  <si>
    <t>期末</t>
    <rPh sb="0" eb="2">
      <t>キマツ</t>
    </rPh>
    <phoneticPr fontId="1"/>
  </si>
  <si>
    <t>農産物
以外の
棚卸高</t>
    <rPh sb="0" eb="3">
      <t>ノウサンブツ</t>
    </rPh>
    <rPh sb="4" eb="6">
      <t>イガイ</t>
    </rPh>
    <rPh sb="8" eb="10">
      <t>タナオロシ</t>
    </rPh>
    <rPh sb="10" eb="11">
      <t>タカ</t>
    </rPh>
    <phoneticPr fontId="1"/>
  </si>
  <si>
    <t>経費から差し引く果樹
牛馬等の育成費用</t>
    <rPh sb="0" eb="2">
      <t>ケイヒ</t>
    </rPh>
    <rPh sb="4" eb="5">
      <t>サ</t>
    </rPh>
    <rPh sb="6" eb="7">
      <t>ヒ</t>
    </rPh>
    <rPh sb="8" eb="10">
      <t>カジュ</t>
    </rPh>
    <rPh sb="11" eb="13">
      <t>ギュウバ</t>
    </rPh>
    <rPh sb="13" eb="14">
      <t>ナド</t>
    </rPh>
    <rPh sb="15" eb="17">
      <t>イクセイ</t>
    </rPh>
    <rPh sb="17" eb="19">
      <t>ヒヨウ</t>
    </rPh>
    <phoneticPr fontId="1"/>
  </si>
  <si>
    <r>
      <t xml:space="preserve">経　　費　　計
</t>
    </r>
    <r>
      <rPr>
        <sz val="8"/>
        <color rgb="FFFF0066"/>
        <rFont val="ＭＳ 明朝"/>
        <family val="1"/>
        <charset val="128"/>
      </rPr>
      <t>(⑧～⑫までの計+⑬)</t>
    </r>
    <rPh sb="0" eb="1">
      <t>キョウ</t>
    </rPh>
    <rPh sb="3" eb="4">
      <t>ヒ</t>
    </rPh>
    <rPh sb="6" eb="7">
      <t>ケイ</t>
    </rPh>
    <rPh sb="15" eb="16">
      <t>ケイ</t>
    </rPh>
    <phoneticPr fontId="1"/>
  </si>
  <si>
    <r>
      <rPr>
        <sz val="9"/>
        <color theme="1"/>
        <rFont val="ＭＳ 明朝"/>
        <family val="1"/>
        <charset val="128"/>
      </rPr>
      <t>専従者控除前の所得金額</t>
    </r>
    <r>
      <rPr>
        <sz val="11"/>
        <color theme="1"/>
        <rFont val="ＭＳ 明朝"/>
        <family val="1"/>
        <charset val="128"/>
      </rPr>
      <t xml:space="preserve">
</t>
    </r>
    <r>
      <rPr>
        <sz val="11"/>
        <color rgb="FFFF0066"/>
        <rFont val="ＭＳ 明朝"/>
        <family val="1"/>
        <charset val="128"/>
      </rPr>
      <t>（⑦-⑭）</t>
    </r>
    <rPh sb="0" eb="3">
      <t>センジュウシャ</t>
    </rPh>
    <rPh sb="3" eb="5">
      <t>コウジョ</t>
    </rPh>
    <rPh sb="5" eb="6">
      <t>マエ</t>
    </rPh>
    <rPh sb="7" eb="9">
      <t>ショトク</t>
    </rPh>
    <rPh sb="9" eb="11">
      <t>キンガク</t>
    </rPh>
    <phoneticPr fontId="1"/>
  </si>
  <si>
    <r>
      <t xml:space="preserve">所　得　金　額
</t>
    </r>
    <r>
      <rPr>
        <sz val="11"/>
        <color rgb="FFFF0066"/>
        <rFont val="ＭＳ 明朝"/>
        <family val="1"/>
        <charset val="128"/>
      </rPr>
      <t>（⑮-⑯）</t>
    </r>
    <rPh sb="0" eb="1">
      <t>ショ</t>
    </rPh>
    <rPh sb="2" eb="3">
      <t>トク</t>
    </rPh>
    <rPh sb="4" eb="5">
      <t>キン</t>
    </rPh>
    <rPh sb="6" eb="7">
      <t>ガク</t>
    </rPh>
    <phoneticPr fontId="1"/>
  </si>
  <si>
    <t>⑰のうち、肉用牛について
特例の適用を受ける金額</t>
    <rPh sb="5" eb="7">
      <t>ニクヨウ</t>
    </rPh>
    <rPh sb="7" eb="8">
      <t>ギュウ</t>
    </rPh>
    <rPh sb="13" eb="15">
      <t>トクレイ</t>
    </rPh>
    <rPh sb="16" eb="18">
      <t>テキヨウ</t>
    </rPh>
    <rPh sb="19" eb="20">
      <t>ウ</t>
    </rPh>
    <rPh sb="22" eb="24">
      <t>キンガク</t>
    </rPh>
    <phoneticPr fontId="1"/>
  </si>
  <si>
    <r>
      <t>小　計</t>
    </r>
    <r>
      <rPr>
        <sz val="9"/>
        <color rgb="FFFF0066"/>
        <rFont val="ＭＳ 明朝"/>
        <family val="1"/>
        <charset val="128"/>
      </rPr>
      <t>(㋑～㋧
までの計-㋤-㋶)</t>
    </r>
    <rPh sb="0" eb="1">
      <t>ショウ</t>
    </rPh>
    <rPh sb="2" eb="3">
      <t>ケイ</t>
    </rPh>
    <rPh sb="11" eb="12">
      <t>ケイ</t>
    </rPh>
    <phoneticPr fontId="1"/>
  </si>
  <si>
    <t>（自　　月　　日　至　　月　　日）</t>
    <rPh sb="1" eb="2">
      <t>ジ</t>
    </rPh>
    <rPh sb="4" eb="5">
      <t>ガツ</t>
    </rPh>
    <rPh sb="7" eb="8">
      <t>ニチ</t>
    </rPh>
    <rPh sb="9" eb="10">
      <t>イタ</t>
    </rPh>
    <rPh sb="12" eb="13">
      <t>ガツ</t>
    </rPh>
    <rPh sb="15" eb="16">
      <t>ニチ</t>
    </rPh>
    <phoneticPr fontId="1"/>
  </si>
  <si>
    <t>○雇人費の内訳</t>
    <rPh sb="1" eb="2">
      <t>ヤト</t>
    </rPh>
    <rPh sb="2" eb="3">
      <t>ヒト</t>
    </rPh>
    <rPh sb="3" eb="4">
      <t>ヒ</t>
    </rPh>
    <rPh sb="5" eb="7">
      <t>ウチワケ</t>
    </rPh>
    <phoneticPr fontId="1"/>
  </si>
  <si>
    <t>氏名・住所又は作業名</t>
    <rPh sb="0" eb="2">
      <t>シメイ</t>
    </rPh>
    <rPh sb="3" eb="5">
      <t>ジュウショ</t>
    </rPh>
    <rPh sb="5" eb="6">
      <t>マタ</t>
    </rPh>
    <rPh sb="7" eb="9">
      <t>サギョウ</t>
    </rPh>
    <rPh sb="9" eb="10">
      <t>メイ</t>
    </rPh>
    <phoneticPr fontId="1"/>
  </si>
  <si>
    <t>日数</t>
    <rPh sb="0" eb="2">
      <t>ニッスウ</t>
    </rPh>
    <phoneticPr fontId="1"/>
  </si>
  <si>
    <t>現　　　　　金</t>
    <rPh sb="0" eb="1">
      <t>ゲン</t>
    </rPh>
    <rPh sb="6" eb="7">
      <t>キン</t>
    </rPh>
    <phoneticPr fontId="1"/>
  </si>
  <si>
    <t>現　　　　　物</t>
    <rPh sb="0" eb="1">
      <t>ゲン</t>
    </rPh>
    <rPh sb="6" eb="7">
      <t>ブツ</t>
    </rPh>
    <phoneticPr fontId="1"/>
  </si>
  <si>
    <t>合　　　　　計</t>
    <rPh sb="0" eb="1">
      <t>ゴウ</t>
    </rPh>
    <rPh sb="6" eb="7">
      <t>ケイ</t>
    </rPh>
    <phoneticPr fontId="1"/>
  </si>
  <si>
    <t>計</t>
    <rPh sb="0" eb="1">
      <t>ケイ</t>
    </rPh>
    <phoneticPr fontId="1"/>
  </si>
  <si>
    <t>○小作料・賃借料の内訳</t>
    <rPh sb="1" eb="4">
      <t>コサクリョウ</t>
    </rPh>
    <rPh sb="5" eb="8">
      <t>チンシャクリョウ</t>
    </rPh>
    <rPh sb="9" eb="11">
      <t>ウチワケ</t>
    </rPh>
    <phoneticPr fontId="1"/>
  </si>
  <si>
    <t>小作料、
賃耕料等の別</t>
    <rPh sb="0" eb="3">
      <t>コサクリョウ</t>
    </rPh>
    <rPh sb="5" eb="6">
      <t>チン</t>
    </rPh>
    <rPh sb="6" eb="7">
      <t>タガヤ</t>
    </rPh>
    <rPh sb="7" eb="9">
      <t>リョウナド</t>
    </rPh>
    <rPh sb="10" eb="11">
      <t>ベツ</t>
    </rPh>
    <phoneticPr fontId="1"/>
  </si>
  <si>
    <t>面積・数量</t>
    <rPh sb="0" eb="2">
      <t>メンセキ</t>
    </rPh>
    <rPh sb="3" eb="5">
      <t>スウリョウ</t>
    </rPh>
    <phoneticPr fontId="1"/>
  </si>
  <si>
    <t>支　払　額</t>
    <rPh sb="0" eb="1">
      <t>シ</t>
    </rPh>
    <rPh sb="2" eb="3">
      <t>バライ</t>
    </rPh>
    <rPh sb="4" eb="5">
      <t>ガク</t>
    </rPh>
    <phoneticPr fontId="1"/>
  </si>
  <si>
    <t>フリガナ</t>
    <phoneticPr fontId="1"/>
  </si>
  <si>
    <t>○収入金額の明細</t>
    <rPh sb="1" eb="3">
      <t>シュウニュウ</t>
    </rPh>
    <rPh sb="3" eb="5">
      <t>キンガク</t>
    </rPh>
    <rPh sb="6" eb="8">
      <t>メイサイ</t>
    </rPh>
    <phoneticPr fontId="1"/>
  </si>
  <si>
    <t>農産物等の
種類品名等</t>
    <rPh sb="0" eb="4">
      <t>ノウサンブツナド</t>
    </rPh>
    <rPh sb="6" eb="8">
      <t>シュルイ</t>
    </rPh>
    <rPh sb="8" eb="10">
      <t>ヒンメイ</t>
    </rPh>
    <rPh sb="10" eb="11">
      <t>ナド</t>
    </rPh>
    <phoneticPr fontId="1"/>
  </si>
  <si>
    <t>販売金額</t>
    <rPh sb="0" eb="2">
      <t>ハンバイ</t>
    </rPh>
    <rPh sb="2" eb="4">
      <t>キンガク</t>
    </rPh>
    <phoneticPr fontId="1"/>
  </si>
  <si>
    <t>家事消費
事業消費
金　　額</t>
    <rPh sb="0" eb="2">
      <t>カジ</t>
    </rPh>
    <rPh sb="2" eb="4">
      <t>ショウヒ</t>
    </rPh>
    <rPh sb="5" eb="7">
      <t>ジギョウ</t>
    </rPh>
    <rPh sb="7" eb="9">
      <t>ショウヒ</t>
    </rPh>
    <rPh sb="10" eb="11">
      <t>キン</t>
    </rPh>
    <rPh sb="13" eb="14">
      <t>ガク</t>
    </rPh>
    <phoneticPr fontId="1"/>
  </si>
  <si>
    <t>田　　　　　　　　畑</t>
    <rPh sb="0" eb="1">
      <t>タ</t>
    </rPh>
    <rPh sb="9" eb="10">
      <t>ハタケ</t>
    </rPh>
    <phoneticPr fontId="1"/>
  </si>
  <si>
    <t>小　計</t>
    <rPh sb="0" eb="1">
      <t>ショウ</t>
    </rPh>
    <rPh sb="2" eb="3">
      <t>ケイ</t>
    </rPh>
    <phoneticPr fontId="1"/>
  </si>
  <si>
    <t>○減価償却費の計算</t>
    <rPh sb="1" eb="3">
      <t>ゲンカ</t>
    </rPh>
    <rPh sb="3" eb="5">
      <t>ショウキャク</t>
    </rPh>
    <rPh sb="5" eb="6">
      <t>ヒ</t>
    </rPh>
    <rPh sb="7" eb="9">
      <t>ケイサン</t>
    </rPh>
    <phoneticPr fontId="1"/>
  </si>
  <si>
    <t>㋑</t>
    <phoneticPr fontId="1"/>
  </si>
  <si>
    <t>㋺</t>
    <phoneticPr fontId="1"/>
  </si>
  <si>
    <t>㋩</t>
    <phoneticPr fontId="1"/>
  </si>
  <si>
    <t>㊁</t>
    <phoneticPr fontId="1"/>
  </si>
  <si>
    <t>本年中
の償却
期　間</t>
    <rPh sb="0" eb="3">
      <t>ホンネンチュウ</t>
    </rPh>
    <rPh sb="5" eb="7">
      <t>ショウキャク</t>
    </rPh>
    <rPh sb="8" eb="9">
      <t>キ</t>
    </rPh>
    <rPh sb="10" eb="11">
      <t>カン</t>
    </rPh>
    <phoneticPr fontId="1"/>
  </si>
  <si>
    <t>㋭</t>
    <phoneticPr fontId="1"/>
  </si>
  <si>
    <t>本 年 分 の
普通償却費
（㋺×㋩×㊁）</t>
    <rPh sb="0" eb="1">
      <t>ホン</t>
    </rPh>
    <rPh sb="2" eb="3">
      <t>ネン</t>
    </rPh>
    <rPh sb="4" eb="5">
      <t>ブン</t>
    </rPh>
    <rPh sb="8" eb="10">
      <t>フツウ</t>
    </rPh>
    <rPh sb="10" eb="12">
      <t>ショウキャク</t>
    </rPh>
    <rPh sb="12" eb="13">
      <t>ヒ</t>
    </rPh>
    <phoneticPr fontId="1"/>
  </si>
  <si>
    <t>農産物計
（Ａ＋Ｂ）</t>
    <rPh sb="0" eb="3">
      <t>ノウサンブツ</t>
    </rPh>
    <rPh sb="3" eb="4">
      <t>ケイ</t>
    </rPh>
    <phoneticPr fontId="1"/>
  </si>
  <si>
    <t>特殊施設</t>
    <rPh sb="0" eb="2">
      <t>トクシュ</t>
    </rPh>
    <rPh sb="2" eb="4">
      <t>シセツ</t>
    </rPh>
    <phoneticPr fontId="1"/>
  </si>
  <si>
    <t>畜産物その他</t>
    <rPh sb="0" eb="3">
      <t>チクサンブツ</t>
    </rPh>
    <rPh sb="5" eb="6">
      <t>タ</t>
    </rPh>
    <phoneticPr fontId="1"/>
  </si>
  <si>
    <t>農産物等の
種類品名等</t>
    <rPh sb="0" eb="3">
      <t>ノウサンブツ</t>
    </rPh>
    <rPh sb="3" eb="4">
      <t>ナド</t>
    </rPh>
    <rPh sb="6" eb="8">
      <t>シュルイ</t>
    </rPh>
    <rPh sb="8" eb="10">
      <t>ヒンメイ</t>
    </rPh>
    <rPh sb="10" eb="11">
      <t>ナド</t>
    </rPh>
    <phoneticPr fontId="1"/>
  </si>
  <si>
    <t>作付面積
（飼育
頭羽数）</t>
    <rPh sb="0" eb="2">
      <t>サクツケ</t>
    </rPh>
    <rPh sb="2" eb="4">
      <t>メンセキ</t>
    </rPh>
    <rPh sb="6" eb="7">
      <t>シ</t>
    </rPh>
    <rPh sb="7" eb="8">
      <t>イク</t>
    </rPh>
    <rPh sb="9" eb="10">
      <t>アタマ</t>
    </rPh>
    <rPh sb="10" eb="11">
      <t>ハネ</t>
    </rPh>
    <rPh sb="11" eb="12">
      <t>カズ</t>
    </rPh>
    <phoneticPr fontId="1"/>
  </si>
  <si>
    <t>雑収入の内訳</t>
    <rPh sb="0" eb="1">
      <t>ザツ</t>
    </rPh>
    <rPh sb="1" eb="3">
      <t>シュウニュウ</t>
    </rPh>
    <rPh sb="4" eb="6">
      <t>ウチワケ</t>
    </rPh>
    <phoneticPr fontId="1"/>
  </si>
  <si>
    <t>㋬</t>
    <phoneticPr fontId="1"/>
  </si>
  <si>
    <t>㋣</t>
    <phoneticPr fontId="1"/>
  </si>
  <si>
    <t>㋠</t>
    <phoneticPr fontId="1"/>
  </si>
  <si>
    <t>事業専
用割合</t>
    <rPh sb="0" eb="2">
      <t>ジギョウ</t>
    </rPh>
    <rPh sb="2" eb="3">
      <t>セン</t>
    </rPh>
    <rPh sb="4" eb="5">
      <t>ヨウ</t>
    </rPh>
    <rPh sb="5" eb="7">
      <t>ワリアイ</t>
    </rPh>
    <phoneticPr fontId="1"/>
  </si>
  <si>
    <t>㋷</t>
    <phoneticPr fontId="1"/>
  </si>
  <si>
    <t>㋦</t>
    <phoneticPr fontId="1"/>
  </si>
  <si>
    <t>未償却残高
（期末残高）</t>
    <rPh sb="0" eb="3">
      <t>ミショウキャク</t>
    </rPh>
    <rPh sb="3" eb="5">
      <t>ザンダカ</t>
    </rPh>
    <rPh sb="7" eb="9">
      <t>キマツ</t>
    </rPh>
    <rPh sb="9" eb="11">
      <t>ザンダカ</t>
    </rPh>
    <phoneticPr fontId="1"/>
  </si>
  <si>
    <t>計</t>
    <rPh sb="0" eb="1">
      <t>ケイ</t>
    </rPh>
    <phoneticPr fontId="1"/>
  </si>
  <si>
    <r>
      <t>○果樹・牛馬等の育成費用の計算</t>
    </r>
    <r>
      <rPr>
        <sz val="12"/>
        <color theme="1"/>
        <rFont val="ＭＳ 明朝"/>
        <family val="1"/>
        <charset val="128"/>
      </rPr>
      <t>（販売用の牛馬、受託した牛馬は除きます。）</t>
    </r>
    <rPh sb="1" eb="3">
      <t>カジュ</t>
    </rPh>
    <rPh sb="4" eb="6">
      <t>ギュウバ</t>
    </rPh>
    <rPh sb="6" eb="7">
      <t>ナド</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
  </si>
  <si>
    <t>㋑</t>
    <phoneticPr fontId="1"/>
  </si>
  <si>
    <t>面 積
又 は
数 量</t>
    <rPh sb="0" eb="1">
      <t>メン</t>
    </rPh>
    <rPh sb="2" eb="3">
      <t>セキ</t>
    </rPh>
    <rPh sb="4" eb="5">
      <t>マタ</t>
    </rPh>
    <rPh sb="8" eb="9">
      <t>カズ</t>
    </rPh>
    <rPh sb="10" eb="11">
      <t>リョウ</t>
    </rPh>
    <phoneticPr fontId="1"/>
  </si>
  <si>
    <t>取 得
（成熟）
年 月</t>
    <rPh sb="0" eb="1">
      <t>トリ</t>
    </rPh>
    <rPh sb="2" eb="3">
      <t>トク</t>
    </rPh>
    <rPh sb="5" eb="7">
      <t>セイジュク</t>
    </rPh>
    <rPh sb="9" eb="10">
      <t>ネン</t>
    </rPh>
    <rPh sb="11" eb="12">
      <t>ガツ</t>
    </rPh>
    <phoneticPr fontId="1"/>
  </si>
  <si>
    <t>取 得 価 格
（償却保証額）</t>
    <rPh sb="0" eb="1">
      <t>トリ</t>
    </rPh>
    <rPh sb="2" eb="3">
      <t>トク</t>
    </rPh>
    <rPh sb="4" eb="5">
      <t>アタイ</t>
    </rPh>
    <rPh sb="6" eb="7">
      <t>カク</t>
    </rPh>
    <rPh sb="9" eb="11">
      <t>ショウキャク</t>
    </rPh>
    <rPh sb="11" eb="13">
      <t>ホショウ</t>
    </rPh>
    <rPh sb="13" eb="14">
      <t>ガク</t>
    </rPh>
    <phoneticPr fontId="1"/>
  </si>
  <si>
    <t>償 却
方 法</t>
    <rPh sb="0" eb="1">
      <t>ショウ</t>
    </rPh>
    <rPh sb="2" eb="3">
      <t>キャク</t>
    </rPh>
    <rPh sb="4" eb="5">
      <t>ガタ</t>
    </rPh>
    <rPh sb="6" eb="7">
      <t>ホウ</t>
    </rPh>
    <phoneticPr fontId="1"/>
  </si>
  <si>
    <t>耐 用
年 数</t>
    <rPh sb="0" eb="1">
      <t>タイ</t>
    </rPh>
    <rPh sb="2" eb="3">
      <t>ヨウ</t>
    </rPh>
    <rPh sb="4" eb="5">
      <t>ネン</t>
    </rPh>
    <rPh sb="6" eb="7">
      <t>カズ</t>
    </rPh>
    <phoneticPr fontId="1"/>
  </si>
  <si>
    <t>・</t>
    <phoneticPr fontId="1"/>
  </si>
  <si>
    <t>㋩　本年中の
肥料、農薬等
の投下費用</t>
    <rPh sb="2" eb="5">
      <t>ホンネンチュウ</t>
    </rPh>
    <rPh sb="7" eb="9">
      <t>ヒリョウ</t>
    </rPh>
    <rPh sb="10" eb="12">
      <t>ノウヤク</t>
    </rPh>
    <rPh sb="12" eb="13">
      <t>ナド</t>
    </rPh>
    <rPh sb="15" eb="17">
      <t>トウカ</t>
    </rPh>
    <rPh sb="17" eb="19">
      <t>ヒヨウ</t>
    </rPh>
    <phoneticPr fontId="1"/>
  </si>
  <si>
    <t>㊁</t>
    <phoneticPr fontId="1"/>
  </si>
  <si>
    <r>
      <t xml:space="preserve">償却率
又は
</t>
    </r>
    <r>
      <rPr>
        <sz val="9"/>
        <color theme="1"/>
        <rFont val="ＭＳ 明朝"/>
        <family val="1"/>
        <charset val="128"/>
      </rPr>
      <t>改定償却率</t>
    </r>
    <rPh sb="0" eb="2">
      <t>ショウキャク</t>
    </rPh>
    <rPh sb="2" eb="3">
      <t>リツ</t>
    </rPh>
    <rPh sb="4" eb="5">
      <t>マタ</t>
    </rPh>
    <rPh sb="7" eb="9">
      <t>カイテイ</t>
    </rPh>
    <rPh sb="9" eb="12">
      <t>ショウキャクリツ</t>
    </rPh>
    <phoneticPr fontId="1"/>
  </si>
  <si>
    <t>㋬　本年に取得
価格に加算する
金額（㊁－㋭）</t>
    <rPh sb="2" eb="4">
      <t>ホンネン</t>
    </rPh>
    <rPh sb="5" eb="7">
      <t>シュトク</t>
    </rPh>
    <rPh sb="8" eb="10">
      <t>カカク</t>
    </rPh>
    <rPh sb="11" eb="13">
      <t>カサン</t>
    </rPh>
    <rPh sb="16" eb="18">
      <t>キンガク</t>
    </rPh>
    <phoneticPr fontId="1"/>
  </si>
  <si>
    <t>㋣</t>
    <phoneticPr fontId="1"/>
  </si>
  <si>
    <t>㋠</t>
    <phoneticPr fontId="1"/>
  </si>
  <si>
    <t>◎本年中における特殊事情</t>
    <rPh sb="1" eb="4">
      <t>ホンネンチュウ</t>
    </rPh>
    <rPh sb="8" eb="10">
      <t>トクシュ</t>
    </rPh>
    <rPh sb="10" eb="12">
      <t>ジジョウ</t>
    </rPh>
    <phoneticPr fontId="1"/>
  </si>
  <si>
    <t>計</t>
    <rPh sb="0" eb="1">
      <t>ケイ</t>
    </rPh>
    <phoneticPr fontId="1"/>
  </si>
  <si>
    <t>小　　計
（㋺＋㋩）</t>
    <rPh sb="0" eb="1">
      <t>ショウ</t>
    </rPh>
    <rPh sb="3" eb="4">
      <t>ケイ</t>
    </rPh>
    <phoneticPr fontId="1"/>
  </si>
  <si>
    <t>作付面積
（飼育
頭羽数）</t>
    <rPh sb="0" eb="2">
      <t>サクツケ</t>
    </rPh>
    <rPh sb="2" eb="4">
      <t>メンセキ</t>
    </rPh>
    <rPh sb="6" eb="8">
      <t>シイク</t>
    </rPh>
    <rPh sb="9" eb="10">
      <t>アタマ</t>
    </rPh>
    <rPh sb="10" eb="11">
      <t>ハネ</t>
    </rPh>
    <rPh sb="11" eb="12">
      <t>スウ</t>
    </rPh>
    <phoneticPr fontId="1"/>
  </si>
  <si>
    <t>期　　　　　首</t>
    <rPh sb="0" eb="1">
      <t>キ</t>
    </rPh>
    <rPh sb="6" eb="7">
      <t>シュ</t>
    </rPh>
    <phoneticPr fontId="1"/>
  </si>
  <si>
    <t>期　　　　　末</t>
    <rPh sb="0" eb="1">
      <t>キ</t>
    </rPh>
    <rPh sb="6" eb="7">
      <t>マツ</t>
    </rPh>
    <phoneticPr fontId="1"/>
  </si>
  <si>
    <t>農　産　物　の　棚　卸　高</t>
    <rPh sb="0" eb="1">
      <t>ノウ</t>
    </rPh>
    <rPh sb="2" eb="3">
      <t>サン</t>
    </rPh>
    <rPh sb="4" eb="5">
      <t>ブツ</t>
    </rPh>
    <rPh sb="8" eb="9">
      <t>ダナ</t>
    </rPh>
    <rPh sb="10" eb="11">
      <t>オロシ</t>
    </rPh>
    <rPh sb="12" eb="13">
      <t>タカ</t>
    </rPh>
    <phoneticPr fontId="1"/>
  </si>
  <si>
    <t>区　　　　　分</t>
    <rPh sb="0" eb="1">
      <t>ク</t>
    </rPh>
    <rPh sb="6" eb="7">
      <t>ブン</t>
    </rPh>
    <phoneticPr fontId="1"/>
  </si>
  <si>
    <t>合　計
（Ａ＋Ｂ＋Ｃ）</t>
    <rPh sb="0" eb="1">
      <t>ゴウ</t>
    </rPh>
    <rPh sb="2" eb="3">
      <t>ケイ</t>
    </rPh>
    <phoneticPr fontId="1"/>
  </si>
  <si>
    <t>金　　額</t>
    <rPh sb="0" eb="1">
      <t>キン</t>
    </rPh>
    <rPh sb="3" eb="4">
      <t>ガク</t>
    </rPh>
    <phoneticPr fontId="1"/>
  </si>
  <si>
    <t>本年中に成熟
したものの
取 得 価 額</t>
    <rPh sb="0" eb="3">
      <t>ホンネンチュウ</t>
    </rPh>
    <rPh sb="4" eb="5">
      <t>ナ</t>
    </rPh>
    <rPh sb="5" eb="6">
      <t>ジュク</t>
    </rPh>
    <rPh sb="13" eb="14">
      <t>トリ</t>
    </rPh>
    <rPh sb="15" eb="16">
      <t>トク</t>
    </rPh>
    <rPh sb="17" eb="18">
      <t>アタイ</t>
    </rPh>
    <rPh sb="19" eb="20">
      <t>ガク</t>
    </rPh>
    <phoneticPr fontId="1"/>
  </si>
  <si>
    <t>支 払 先 の 住 所 ・ 氏 名</t>
    <rPh sb="0" eb="1">
      <t>シ</t>
    </rPh>
    <rPh sb="2" eb="3">
      <t>バライ</t>
    </rPh>
    <rPh sb="4" eb="5">
      <t>サキ</t>
    </rPh>
    <rPh sb="8" eb="9">
      <t>ジュウ</t>
    </rPh>
    <rPh sb="10" eb="11">
      <t>ショ</t>
    </rPh>
    <rPh sb="14" eb="15">
      <t>シ</t>
    </rPh>
    <rPh sb="16" eb="17">
      <t>メイ</t>
    </rPh>
    <phoneticPr fontId="1"/>
  </si>
  <si>
    <t>氏　　　　名　</t>
    <rPh sb="0" eb="1">
      <t>シ</t>
    </rPh>
    <rPh sb="5" eb="6">
      <t>メイ</t>
    </rPh>
    <phoneticPr fontId="1"/>
  </si>
  <si>
    <t>（年　齢）</t>
    <rPh sb="1" eb="2">
      <t>ネン</t>
    </rPh>
    <rPh sb="3" eb="4">
      <t>ヨワイ</t>
    </rPh>
    <phoneticPr fontId="1"/>
  </si>
  <si>
    <t>（　　歳）</t>
    <rPh sb="3" eb="4">
      <t>サイ</t>
    </rPh>
    <phoneticPr fontId="1"/>
  </si>
  <si>
    <t>特　　　別
償　却　費</t>
    <rPh sb="0" eb="1">
      <t>トク</t>
    </rPh>
    <rPh sb="4" eb="5">
      <t>ベツ</t>
    </rPh>
    <rPh sb="6" eb="7">
      <t>ショウ</t>
    </rPh>
    <rPh sb="8" eb="9">
      <t>キャク</t>
    </rPh>
    <rPh sb="10" eb="11">
      <t>ヒ</t>
    </rPh>
    <phoneticPr fontId="1"/>
  </si>
  <si>
    <t>摘　　　要</t>
    <rPh sb="0" eb="1">
      <t>テキ</t>
    </rPh>
    <rPh sb="4" eb="5">
      <t>ヨウ</t>
    </rPh>
    <phoneticPr fontId="1"/>
  </si>
  <si>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1"/>
  </si>
  <si>
    <t>数　　量</t>
    <rPh sb="0" eb="1">
      <t>カズ</t>
    </rPh>
    <rPh sb="3" eb="4">
      <t>リョウ</t>
    </rPh>
    <phoneticPr fontId="1"/>
  </si>
  <si>
    <t>金　　額　</t>
    <rPh sb="0" eb="1">
      <t>キン</t>
    </rPh>
    <rPh sb="3" eb="4">
      <t>ガク</t>
    </rPh>
    <phoneticPr fontId="1"/>
  </si>
  <si>
    <t>償 却 の 基 礎
に な る 金 額</t>
    <rPh sb="0" eb="1">
      <t>ショウ</t>
    </rPh>
    <rPh sb="2" eb="3">
      <t>キャク</t>
    </rPh>
    <rPh sb="6" eb="7">
      <t>モト</t>
    </rPh>
    <rPh sb="8" eb="9">
      <t>イシズエ</t>
    </rPh>
    <rPh sb="16" eb="17">
      <t>キン</t>
    </rPh>
    <rPh sb="18" eb="19">
      <t>ガク</t>
    </rPh>
    <phoneticPr fontId="1"/>
  </si>
  <si>
    <t>本 年 分 の
償却費合計
（㋭＋㋬）</t>
    <rPh sb="0" eb="1">
      <t>ホン</t>
    </rPh>
    <rPh sb="2" eb="3">
      <t>ネン</t>
    </rPh>
    <rPh sb="4" eb="5">
      <t>ブン</t>
    </rPh>
    <rPh sb="8" eb="10">
      <t>ショウキャク</t>
    </rPh>
    <rPh sb="10" eb="11">
      <t>ヒ</t>
    </rPh>
    <rPh sb="11" eb="13">
      <t>ゴウケイ</t>
    </rPh>
    <phoneticPr fontId="1"/>
  </si>
  <si>
    <t>本 年 分 の 必 要
経  費  算  入  額
（㋣×㋠）</t>
    <rPh sb="0" eb="1">
      <t>ホン</t>
    </rPh>
    <rPh sb="2" eb="3">
      <t>ネン</t>
    </rPh>
    <rPh sb="4" eb="5">
      <t>ブン</t>
    </rPh>
    <rPh sb="8" eb="9">
      <t>ヒツ</t>
    </rPh>
    <rPh sb="10" eb="11">
      <t>ヨウ</t>
    </rPh>
    <rPh sb="12" eb="13">
      <t>キョウ</t>
    </rPh>
    <rPh sb="15" eb="16">
      <t>ヒ</t>
    </rPh>
    <rPh sb="18" eb="19">
      <t>ザン</t>
    </rPh>
    <rPh sb="21" eb="22">
      <t>ハイ</t>
    </rPh>
    <rPh sb="24" eb="25">
      <t>ガク</t>
    </rPh>
    <phoneticPr fontId="1"/>
  </si>
  <si>
    <t>果樹・牛馬等
の　 名 　称</t>
    <rPh sb="0" eb="2">
      <t>カジュ</t>
    </rPh>
    <rPh sb="3" eb="5">
      <t>ギュウバ</t>
    </rPh>
    <rPh sb="5" eb="6">
      <t>ナド</t>
    </rPh>
    <rPh sb="10" eb="11">
      <t>メイ</t>
    </rPh>
    <rPh sb="13" eb="14">
      <t>ショウ</t>
    </rPh>
    <phoneticPr fontId="1"/>
  </si>
  <si>
    <t>前 年 か ら
の 繰 越 額</t>
    <rPh sb="0" eb="1">
      <t>マエ</t>
    </rPh>
    <rPh sb="2" eb="3">
      <t>ネン</t>
    </rPh>
    <rPh sb="10" eb="11">
      <t>クリ</t>
    </rPh>
    <rPh sb="12" eb="13">
      <t>エツ</t>
    </rPh>
    <rPh sb="14" eb="15">
      <t>ガク</t>
    </rPh>
    <phoneticPr fontId="1"/>
  </si>
  <si>
    <t>翌 年 へ の
繰  越  額
（㋑＋㋬－㋣）</t>
    <rPh sb="0" eb="1">
      <t>ヨク</t>
    </rPh>
    <rPh sb="2" eb="3">
      <t>ネン</t>
    </rPh>
    <rPh sb="8" eb="9">
      <t>クリ</t>
    </rPh>
    <rPh sb="11" eb="12">
      <t>エツ</t>
    </rPh>
    <rPh sb="14" eb="15">
      <t>ガク</t>
    </rPh>
    <phoneticPr fontId="1"/>
  </si>
  <si>
    <t>販 売 金 額</t>
    <rPh sb="0" eb="1">
      <t>ハン</t>
    </rPh>
    <rPh sb="2" eb="3">
      <t>バイ</t>
    </rPh>
    <rPh sb="4" eb="5">
      <t>キン</t>
    </rPh>
    <rPh sb="6" eb="7">
      <t>ガク</t>
    </rPh>
    <phoneticPr fontId="1"/>
  </si>
  <si>
    <t>減 価 償 却 資 産
の   名   称   等
（繰延資産を含む）</t>
    <rPh sb="0" eb="1">
      <t>ゲン</t>
    </rPh>
    <rPh sb="2" eb="3">
      <t>アタイ</t>
    </rPh>
    <rPh sb="4" eb="5">
      <t>ショウ</t>
    </rPh>
    <rPh sb="6" eb="7">
      <t>キャク</t>
    </rPh>
    <rPh sb="8" eb="9">
      <t>シ</t>
    </rPh>
    <rPh sb="10" eb="11">
      <t>サン</t>
    </rPh>
    <rPh sb="16" eb="17">
      <t>メイ</t>
    </rPh>
    <rPh sb="20" eb="21">
      <t>ショウ</t>
    </rPh>
    <rPh sb="24" eb="25">
      <t>ナド</t>
    </rPh>
    <rPh sb="27" eb="28">
      <t>クリ</t>
    </rPh>
    <rPh sb="29" eb="31">
      <t>シサン</t>
    </rPh>
    <rPh sb="32" eb="33">
      <t>フク</t>
    </rPh>
    <phoneticPr fontId="1"/>
  </si>
  <si>
    <t>取得・生産
・ 定 植 等
の 年 月 日</t>
    <rPh sb="0" eb="2">
      <t>シュトク</t>
    </rPh>
    <rPh sb="3" eb="5">
      <t>セイサン</t>
    </rPh>
    <rPh sb="8" eb="9">
      <t>サダ</t>
    </rPh>
    <rPh sb="10" eb="11">
      <t>ショク</t>
    </rPh>
    <rPh sb="12" eb="13">
      <t>ナド</t>
    </rPh>
    <rPh sb="16" eb="17">
      <t>ネン</t>
    </rPh>
    <rPh sb="18" eb="19">
      <t>ガツ</t>
    </rPh>
    <rPh sb="20" eb="21">
      <t>ニチ</t>
    </rPh>
    <phoneticPr fontId="1"/>
  </si>
  <si>
    <t>育  　成　  費  　用  　の　  明  　細</t>
    <rPh sb="0" eb="1">
      <t>イク</t>
    </rPh>
    <rPh sb="4" eb="5">
      <t>シゲル</t>
    </rPh>
    <rPh sb="8" eb="9">
      <t>ヒ</t>
    </rPh>
    <rPh sb="12" eb="13">
      <t>ヨウ</t>
    </rPh>
    <rPh sb="20" eb="21">
      <t>アキラ</t>
    </rPh>
    <rPh sb="24" eb="25">
      <t>ホソ</t>
    </rPh>
    <phoneticPr fontId="1"/>
  </si>
  <si>
    <t>㋺　本年中の
種苗費、苗付料
、素畜費</t>
    <rPh sb="2" eb="5">
      <t>ホンネンチュウ</t>
    </rPh>
    <rPh sb="7" eb="8">
      <t>タネ</t>
    </rPh>
    <rPh sb="8" eb="9">
      <t>ナエ</t>
    </rPh>
    <rPh sb="9" eb="10">
      <t>ヒ</t>
    </rPh>
    <rPh sb="11" eb="12">
      <t>ナエ</t>
    </rPh>
    <rPh sb="12" eb="13">
      <t>ツ</t>
    </rPh>
    <rPh sb="13" eb="14">
      <t>リョウ</t>
    </rPh>
    <rPh sb="16" eb="17">
      <t>ソ</t>
    </rPh>
    <rPh sb="17" eb="18">
      <t>チク</t>
    </rPh>
    <rPh sb="18" eb="19">
      <t>ヒ</t>
    </rPh>
    <phoneticPr fontId="1"/>
  </si>
  <si>
    <t>㋭　育成中の
果樹等から生じた
収 入 金 額</t>
    <rPh sb="2" eb="5">
      <t>イクセイチュウ</t>
    </rPh>
    <rPh sb="7" eb="8">
      <t>カ</t>
    </rPh>
    <rPh sb="8" eb="10">
      <t>キナド</t>
    </rPh>
    <rPh sb="12" eb="13">
      <t>ショウ</t>
    </rPh>
    <rPh sb="16" eb="17">
      <t>オサム</t>
    </rPh>
    <rPh sb="18" eb="19">
      <t>ハイ</t>
    </rPh>
    <rPh sb="20" eb="21">
      <t>キン</t>
    </rPh>
    <rPh sb="22" eb="23">
      <t>ガク</t>
    </rPh>
    <phoneticPr fontId="1"/>
  </si>
  <si>
    <t>㋺  、㋩ 、 ㋭ の  欄  の
金  額  の  計  算  方  法</t>
    <rPh sb="13" eb="14">
      <t>ラン</t>
    </rPh>
    <rPh sb="18" eb="19">
      <t>キン</t>
    </rPh>
    <rPh sb="21" eb="22">
      <t>ガク</t>
    </rPh>
    <rPh sb="27" eb="28">
      <t>ケイ</t>
    </rPh>
    <rPh sb="30" eb="31">
      <t>ザン</t>
    </rPh>
    <rPh sb="33" eb="34">
      <t>ガタ</t>
    </rPh>
    <rPh sb="36" eb="37">
      <t>ホウ</t>
    </rPh>
    <phoneticPr fontId="1"/>
  </si>
  <si>
    <r>
      <t>令和　　年分収支内訳書</t>
    </r>
    <r>
      <rPr>
        <sz val="22"/>
        <color theme="1"/>
        <rFont val="ＭＳ 明朝"/>
        <family val="1"/>
        <charset val="128"/>
      </rPr>
      <t>（</t>
    </r>
    <r>
      <rPr>
        <sz val="22"/>
        <color rgb="FFFF0066"/>
        <rFont val="ＭＳ 明朝"/>
        <family val="1"/>
        <charset val="128"/>
      </rPr>
      <t>農業所得用</t>
    </r>
    <r>
      <rPr>
        <sz val="22"/>
        <color theme="1"/>
        <rFont val="ＭＳ 明朝"/>
        <family val="1"/>
        <charset val="128"/>
      </rPr>
      <t>）</t>
    </r>
    <rPh sb="0" eb="2">
      <t>レイワ</t>
    </rPh>
    <rPh sb="4" eb="6">
      <t>ネンブン</t>
    </rPh>
    <rPh sb="6" eb="8">
      <t>シュウシ</t>
    </rPh>
    <rPh sb="8" eb="11">
      <t>ウチワケショ</t>
    </rPh>
    <rPh sb="12" eb="14">
      <t>ノウギョウ</t>
    </rPh>
    <rPh sb="14" eb="16">
      <t>ショトク</t>
    </rPh>
    <rPh sb="16" eb="17">
      <t>ヨウ</t>
    </rPh>
    <phoneticPr fontId="1"/>
  </si>
  <si>
    <t>令和　　年　　月　　日</t>
    <rPh sb="0" eb="2">
      <t>レイワ</t>
    </rPh>
    <rPh sb="4" eb="5">
      <t>ネン</t>
    </rPh>
    <rPh sb="7" eb="8">
      <t>ガツ</t>
    </rPh>
    <rPh sb="10" eb="11">
      <t>ニチ</t>
    </rPh>
    <phoneticPr fontId="1"/>
  </si>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</sst>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rgb="FFFF0066"/>
      <name val="ＭＳ 明朝"/>
      <family val="1"/>
      <charset val="128"/>
    </font>
    <font>
      <sz val="11"/>
      <color rgb="FFFF0066"/>
      <name val="ＭＳ ゴシック"/>
      <family val="3"/>
      <charset val="128"/>
    </font>
    <font>
      <sz val="8"/>
      <color rgb="FFFF0066"/>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22"/>
      <color theme="1"/>
      <name val="ＭＳ 明朝"/>
      <family val="1"/>
      <charset val="128"/>
    </font>
    <font>
      <sz val="22"/>
      <color rgb="FFFF0066"/>
      <name val="ＭＳ 明朝"/>
      <family val="1"/>
      <charset val="128"/>
    </font>
    <font>
      <sz val="26"/>
      <color theme="1"/>
      <name val="ＭＳ 明朝"/>
      <family val="1"/>
      <charset val="128"/>
    </font>
    <font>
      <sz val="6"/>
      <color theme="1"/>
      <name val="ＭＳ 明朝"/>
      <family val="1"/>
      <charset val="128"/>
    </font>
    <font>
      <sz val="9"/>
      <color rgb="FFFF0066"/>
      <name val="ＭＳ 明朝"/>
      <family val="1"/>
      <charset val="128"/>
    </font>
    <font>
      <sz val="8"/>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7" fillId="0" borderId="3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41" xfId="0" applyFont="1" applyBorder="1" applyAlignment="1">
      <alignment vertical="center"/>
    </xf>
    <xf numFmtId="0" fontId="2" fillId="0" borderId="1" xfId="0" applyFont="1" applyBorder="1" applyAlignment="1">
      <alignment horizontal="center" vertical="center" wrapText="1"/>
    </xf>
    <xf numFmtId="0" fontId="2" fillId="0" borderId="45" xfId="0" applyFont="1" applyBorder="1">
      <alignment vertical="center"/>
    </xf>
    <xf numFmtId="0" fontId="8" fillId="0" borderId="0" xfId="0" applyFont="1" applyBorder="1" applyAlignment="1">
      <alignment horizontal="left"/>
    </xf>
    <xf numFmtId="0" fontId="2" fillId="0" borderId="0" xfId="0" applyFont="1" applyBorder="1" applyAlignment="1">
      <alignment vertical="center"/>
    </xf>
    <xf numFmtId="0" fontId="2" fillId="0" borderId="0" xfId="0" applyFont="1" applyBorder="1" applyAlignment="1">
      <alignment vertical="center" wrapText="1"/>
    </xf>
    <xf numFmtId="176" fontId="2" fillId="0" borderId="0" xfId="0" applyNumberFormat="1" applyFont="1" applyBorder="1" applyAlignment="1">
      <alignment vertical="center" wrapText="1"/>
    </xf>
    <xf numFmtId="176" fontId="2" fillId="0" borderId="0" xfId="0" applyNumberFormat="1" applyFont="1" applyBorder="1" applyAlignment="1">
      <alignment vertical="center"/>
    </xf>
    <xf numFmtId="0" fontId="2" fillId="0" borderId="25" xfId="0" applyFont="1" applyBorder="1">
      <alignment vertical="center"/>
    </xf>
    <xf numFmtId="176" fontId="2" fillId="0" borderId="1"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8" fillId="0" borderId="0" xfId="0" applyFont="1">
      <alignment vertical="center"/>
    </xf>
    <xf numFmtId="0" fontId="2" fillId="0" borderId="1" xfId="0" applyFont="1" applyBorder="1" applyAlignment="1">
      <alignment horizontal="right" vertical="center"/>
    </xf>
    <xf numFmtId="0" fontId="2" fillId="0" borderId="53"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21" xfId="0" applyNumberFormat="1" applyFont="1" applyBorder="1" applyAlignment="1">
      <alignment horizontal="right"/>
    </xf>
    <xf numFmtId="176" fontId="2" fillId="2" borderId="21" xfId="0" applyNumberFormat="1" applyFont="1" applyFill="1" applyBorder="1" applyAlignment="1">
      <alignment horizontal="right"/>
    </xf>
    <xf numFmtId="176" fontId="2" fillId="0" borderId="2" xfId="0" applyNumberFormat="1" applyFont="1" applyBorder="1" applyAlignment="1">
      <alignment horizontal="right"/>
    </xf>
    <xf numFmtId="176" fontId="2" fillId="0" borderId="1" xfId="0" applyNumberFormat="1" applyFont="1" applyBorder="1" applyAlignment="1">
      <alignment horizontal="right"/>
    </xf>
    <xf numFmtId="176" fontId="2" fillId="0" borderId="14" xfId="0" applyNumberFormat="1" applyFont="1" applyBorder="1" applyAlignment="1">
      <alignment horizontal="right"/>
    </xf>
    <xf numFmtId="0" fontId="2" fillId="0" borderId="1" xfId="0" applyFont="1" applyBorder="1" applyAlignment="1">
      <alignment horizontal="center"/>
    </xf>
    <xf numFmtId="176" fontId="2" fillId="2" borderId="1" xfId="0" applyNumberFormat="1" applyFont="1" applyFill="1" applyBorder="1" applyAlignment="1">
      <alignment horizontal="right"/>
    </xf>
    <xf numFmtId="176" fontId="2" fillId="0" borderId="53" xfId="0" applyNumberFormat="1" applyFont="1" applyBorder="1" applyAlignment="1">
      <alignment horizontal="right"/>
    </xf>
    <xf numFmtId="177" fontId="2" fillId="2" borderId="1" xfId="0" applyNumberFormat="1" applyFont="1" applyFill="1" applyBorder="1" applyAlignment="1">
      <alignment horizontal="right"/>
    </xf>
    <xf numFmtId="0" fontId="2" fillId="0" borderId="1"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176" fontId="2" fillId="2" borderId="38" xfId="0" applyNumberFormat="1" applyFont="1" applyFill="1" applyBorder="1" applyAlignment="1">
      <alignment horizontal="right"/>
    </xf>
    <xf numFmtId="176" fontId="2" fillId="2" borderId="39" xfId="0" applyNumberFormat="1" applyFont="1" applyFill="1" applyBorder="1" applyAlignment="1">
      <alignment horizontal="right"/>
    </xf>
    <xf numFmtId="176" fontId="2" fillId="2" borderId="40" xfId="0" applyNumberFormat="1" applyFont="1" applyFill="1" applyBorder="1" applyAlignment="1">
      <alignment horizontal="right"/>
    </xf>
    <xf numFmtId="176" fontId="2" fillId="0" borderId="10" xfId="0" applyNumberFormat="1" applyFont="1" applyBorder="1" applyAlignment="1">
      <alignment horizontal="right"/>
    </xf>
    <xf numFmtId="176" fontId="2" fillId="0" borderId="15" xfId="0" applyNumberFormat="1" applyFont="1" applyBorder="1" applyAlignment="1">
      <alignment horizontal="right"/>
    </xf>
    <xf numFmtId="176" fontId="2" fillId="0" borderId="11" xfId="0" applyNumberFormat="1" applyFont="1" applyBorder="1" applyAlignment="1">
      <alignment horizontal="right"/>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 fillId="0" borderId="11" xfId="0" applyFont="1" applyBorder="1" applyAlignment="1">
      <alignment horizontal="center" vertical="center"/>
    </xf>
    <xf numFmtId="176" fontId="2" fillId="2" borderId="34" xfId="0" applyNumberFormat="1" applyFont="1" applyFill="1" applyBorder="1" applyAlignment="1">
      <alignment horizontal="right"/>
    </xf>
    <xf numFmtId="176" fontId="2" fillId="2" borderId="30" xfId="0" applyNumberFormat="1" applyFont="1" applyFill="1" applyBorder="1" applyAlignment="1">
      <alignment horizontal="right"/>
    </xf>
    <xf numFmtId="176" fontId="2" fillId="2" borderId="35" xfId="0" applyNumberFormat="1" applyFont="1" applyFill="1" applyBorder="1" applyAlignment="1">
      <alignment horizontal="right"/>
    </xf>
    <xf numFmtId="176" fontId="2" fillId="0" borderId="34" xfId="0" applyNumberFormat="1" applyFont="1" applyBorder="1" applyAlignment="1">
      <alignment horizontal="right"/>
    </xf>
    <xf numFmtId="176" fontId="2" fillId="0" borderId="30" xfId="0" applyNumberFormat="1" applyFont="1" applyBorder="1" applyAlignment="1">
      <alignment horizontal="right"/>
    </xf>
    <xf numFmtId="176" fontId="2" fillId="0" borderId="36" xfId="0" applyNumberFormat="1" applyFont="1" applyBorder="1" applyAlignment="1">
      <alignment horizontal="right"/>
    </xf>
    <xf numFmtId="176" fontId="2" fillId="0" borderId="31" xfId="0" applyNumberFormat="1" applyFont="1" applyBorder="1" applyAlignment="1">
      <alignment horizontal="right"/>
    </xf>
    <xf numFmtId="176" fontId="2" fillId="0" borderId="32" xfId="0" applyNumberFormat="1" applyFont="1" applyBorder="1" applyAlignment="1">
      <alignment horizontal="right"/>
    </xf>
    <xf numFmtId="176" fontId="2" fillId="0" borderId="33" xfId="0" applyNumberFormat="1" applyFont="1" applyBorder="1" applyAlignment="1">
      <alignment horizontal="right"/>
    </xf>
    <xf numFmtId="0" fontId="2" fillId="0" borderId="24" xfId="0" applyFont="1" applyBorder="1" applyAlignment="1">
      <alignment horizontal="center" vertical="center" wrapText="1"/>
    </xf>
    <xf numFmtId="0" fontId="2" fillId="0" borderId="16" xfId="0" applyFont="1" applyBorder="1" applyAlignment="1">
      <alignment horizontal="center" vertical="center"/>
    </xf>
    <xf numFmtId="0" fontId="2" fillId="0" borderId="14" xfId="0" applyFont="1" applyBorder="1" applyAlignment="1">
      <alignment horizontal="right" vertical="center"/>
    </xf>
    <xf numFmtId="0" fontId="2" fillId="0" borderId="23" xfId="0" applyFont="1" applyBorder="1" applyAlignment="1">
      <alignment horizontal="righ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xf>
    <xf numFmtId="176" fontId="2" fillId="0" borderId="10" xfId="0" applyNumberFormat="1" applyFont="1" applyBorder="1" applyAlignment="1">
      <alignment horizontal="left" vertical="center"/>
    </xf>
    <xf numFmtId="176" fontId="2" fillId="0" borderId="15" xfId="0" applyNumberFormat="1" applyFont="1" applyBorder="1" applyAlignment="1">
      <alignment horizontal="left" vertical="center"/>
    </xf>
    <xf numFmtId="176" fontId="2" fillId="0" borderId="11" xfId="0" applyNumberFormat="1" applyFont="1" applyBorder="1" applyAlignment="1">
      <alignment horizontal="left" vertical="center"/>
    </xf>
    <xf numFmtId="0" fontId="8" fillId="0" borderId="0" xfId="0" applyFont="1" applyBorder="1" applyAlignment="1">
      <alignment horizontal="left"/>
    </xf>
    <xf numFmtId="0" fontId="2" fillId="0" borderId="15"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8" fillId="0" borderId="17" xfId="0" applyFont="1" applyBorder="1" applyAlignment="1">
      <alignment horizontal="left"/>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9"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center"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19"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textRotation="255"/>
    </xf>
    <xf numFmtId="0" fontId="11" fillId="0" borderId="0" xfId="0" applyFont="1" applyAlignment="1">
      <alignment horizontal="center" vertical="center"/>
    </xf>
    <xf numFmtId="0" fontId="6" fillId="0" borderId="1" xfId="0" applyFont="1" applyBorder="1" applyAlignment="1">
      <alignment horizontal="center" vertical="center"/>
    </xf>
    <xf numFmtId="176" fontId="2" fillId="0" borderId="24" xfId="0" applyNumberFormat="1" applyFont="1" applyBorder="1" applyAlignment="1">
      <alignment horizontal="right"/>
    </xf>
    <xf numFmtId="176" fontId="2" fillId="0" borderId="19" xfId="0" applyNumberFormat="1" applyFont="1" applyBorder="1" applyAlignment="1">
      <alignment horizontal="right"/>
    </xf>
    <xf numFmtId="176" fontId="2" fillId="0" borderId="16" xfId="0" applyNumberFormat="1" applyFont="1" applyBorder="1" applyAlignment="1">
      <alignment horizontal="right"/>
    </xf>
    <xf numFmtId="176" fontId="2" fillId="0" borderId="18" xfId="0" applyNumberFormat="1" applyFont="1" applyBorder="1" applyAlignment="1">
      <alignment horizontal="right"/>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176" fontId="2" fillId="2" borderId="24" xfId="0" applyNumberFormat="1" applyFont="1" applyFill="1" applyBorder="1" applyAlignment="1">
      <alignment horizontal="right"/>
    </xf>
    <xf numFmtId="176" fontId="2" fillId="2" borderId="25" xfId="0" applyNumberFormat="1" applyFont="1" applyFill="1" applyBorder="1" applyAlignment="1">
      <alignment horizontal="right"/>
    </xf>
    <xf numFmtId="176" fontId="2" fillId="2" borderId="19" xfId="0" applyNumberFormat="1" applyFont="1" applyFill="1" applyBorder="1" applyAlignment="1">
      <alignment horizontal="right"/>
    </xf>
    <xf numFmtId="176" fontId="2" fillId="2" borderId="16" xfId="0" applyNumberFormat="1" applyFont="1" applyFill="1" applyBorder="1" applyAlignment="1">
      <alignment horizontal="right"/>
    </xf>
    <xf numFmtId="176" fontId="2" fillId="2" borderId="17" xfId="0" applyNumberFormat="1" applyFont="1" applyFill="1" applyBorder="1" applyAlignment="1">
      <alignment horizontal="right"/>
    </xf>
    <xf numFmtId="176" fontId="2" fillId="2" borderId="18" xfId="0" applyNumberFormat="1" applyFont="1" applyFill="1" applyBorder="1" applyAlignment="1">
      <alignment horizontal="right"/>
    </xf>
    <xf numFmtId="0" fontId="2" fillId="0" borderId="1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8" fillId="0" borderId="17" xfId="0" applyFont="1" applyBorder="1" applyAlignment="1">
      <alignment horizontal="right" vertical="center"/>
    </xf>
    <xf numFmtId="0" fontId="2" fillId="0" borderId="14" xfId="0" applyFont="1" applyBorder="1" applyAlignment="1">
      <alignment horizontal="center" vertical="center"/>
    </xf>
    <xf numFmtId="0" fontId="4" fillId="0" borderId="0" xfId="0" applyFont="1" applyAlignment="1">
      <alignment horizontal="center" vertical="center" textRotation="255"/>
    </xf>
    <xf numFmtId="0" fontId="2" fillId="0" borderId="0" xfId="0" applyFont="1" applyAlignment="1">
      <alignment horizontal="left" vertical="center"/>
    </xf>
    <xf numFmtId="0" fontId="2" fillId="0" borderId="1" xfId="0" applyFont="1" applyBorder="1" applyAlignment="1">
      <alignment horizontal="center" vertical="center" textRotation="255"/>
    </xf>
    <xf numFmtId="176" fontId="2" fillId="0" borderId="14"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12" xfId="0" applyFont="1" applyBorder="1" applyAlignment="1">
      <alignment horizontal="center" vertical="center"/>
    </xf>
    <xf numFmtId="176" fontId="2" fillId="2" borderId="14"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10" xfId="0" applyNumberFormat="1" applyFont="1" applyFill="1" applyBorder="1" applyAlignment="1">
      <alignment horizontal="right"/>
    </xf>
    <xf numFmtId="176" fontId="2" fillId="2" borderId="15" xfId="0" applyNumberFormat="1" applyFont="1" applyFill="1" applyBorder="1" applyAlignment="1">
      <alignment horizontal="right"/>
    </xf>
    <xf numFmtId="176" fontId="2" fillId="2" borderId="11" xfId="0" applyNumberFormat="1" applyFont="1" applyFill="1" applyBorder="1" applyAlignment="1">
      <alignment horizontal="right"/>
    </xf>
    <xf numFmtId="0" fontId="2" fillId="0" borderId="4"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6" xfId="0" applyFont="1" applyBorder="1" applyAlignment="1">
      <alignment horizontal="center" vertical="center" textRotation="255"/>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7" fillId="0" borderId="44" xfId="0" applyFont="1" applyBorder="1" applyAlignment="1">
      <alignment horizontal="center" vertical="center"/>
    </xf>
    <xf numFmtId="176" fontId="2" fillId="0" borderId="49" xfId="0" applyNumberFormat="1" applyFont="1" applyBorder="1" applyAlignment="1">
      <alignment horizontal="right"/>
    </xf>
    <xf numFmtId="176" fontId="2" fillId="0" borderId="50" xfId="0" applyNumberFormat="1" applyFont="1" applyBorder="1" applyAlignment="1">
      <alignment horizontal="right"/>
    </xf>
    <xf numFmtId="0" fontId="7" fillId="0" borderId="29" xfId="0" applyFont="1" applyBorder="1" applyAlignment="1">
      <alignment horizontal="center" vertical="center" wrapText="1"/>
    </xf>
    <xf numFmtId="0" fontId="2" fillId="0" borderId="24" xfId="0" applyFont="1" applyBorder="1" applyAlignment="1">
      <alignment horizontal="center" vertical="center" textRotation="255"/>
    </xf>
    <xf numFmtId="0" fontId="2" fillId="0" borderId="2" xfId="0" applyFont="1" applyBorder="1" applyAlignment="1">
      <alignment horizontal="center" vertical="center"/>
    </xf>
    <xf numFmtId="176" fontId="2" fillId="0" borderId="25" xfId="0" applyNumberFormat="1" applyFont="1" applyBorder="1" applyAlignment="1">
      <alignment horizontal="right"/>
    </xf>
    <xf numFmtId="176" fontId="2" fillId="0" borderId="17" xfId="0" applyNumberFormat="1" applyFont="1" applyBorder="1" applyAlignment="1">
      <alignment horizontal="right"/>
    </xf>
    <xf numFmtId="0" fontId="2" fillId="0" borderId="14" xfId="0" applyFont="1" applyBorder="1" applyAlignment="1">
      <alignment horizontal="center"/>
    </xf>
    <xf numFmtId="0" fontId="2" fillId="0" borderId="2" xfId="0" applyFont="1" applyBorder="1" applyAlignment="1">
      <alignment horizontal="center"/>
    </xf>
    <xf numFmtId="176" fontId="2" fillId="0" borderId="24" xfId="0" applyNumberFormat="1" applyFont="1" applyBorder="1" applyAlignment="1">
      <alignment horizontal="center"/>
    </xf>
    <xf numFmtId="176" fontId="2" fillId="0" borderId="25" xfId="0" applyNumberFormat="1" applyFont="1" applyBorder="1" applyAlignment="1">
      <alignment horizontal="center"/>
    </xf>
    <xf numFmtId="176" fontId="2" fillId="0" borderId="19" xfId="0" applyNumberFormat="1" applyFont="1" applyBorder="1" applyAlignment="1">
      <alignment horizontal="center"/>
    </xf>
    <xf numFmtId="176" fontId="2" fillId="0" borderId="16" xfId="0" applyNumberFormat="1" applyFont="1" applyBorder="1" applyAlignment="1">
      <alignment horizontal="center"/>
    </xf>
    <xf numFmtId="176" fontId="2" fillId="0" borderId="17" xfId="0" applyNumberFormat="1" applyFont="1" applyBorder="1" applyAlignment="1">
      <alignment horizontal="center"/>
    </xf>
    <xf numFmtId="176" fontId="2" fillId="0" borderId="18" xfId="0" applyNumberFormat="1" applyFont="1" applyBorder="1" applyAlignment="1">
      <alignment horizontal="center"/>
    </xf>
    <xf numFmtId="0" fontId="2" fillId="0" borderId="24" xfId="0" applyFont="1" applyBorder="1" applyAlignment="1">
      <alignment horizontal="center"/>
    </xf>
    <xf numFmtId="0" fontId="2" fillId="0" borderId="19"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176" fontId="2" fillId="0" borderId="26" xfId="0" applyNumberFormat="1" applyFont="1" applyBorder="1" applyAlignment="1">
      <alignment horizontal="right"/>
    </xf>
    <xf numFmtId="176" fontId="2" fillId="0" borderId="28" xfId="0" applyNumberFormat="1" applyFont="1" applyBorder="1" applyAlignment="1">
      <alignment horizontal="right"/>
    </xf>
    <xf numFmtId="176" fontId="2" fillId="0" borderId="27" xfId="0" applyNumberFormat="1" applyFont="1" applyBorder="1" applyAlignment="1">
      <alignment horizontal="right"/>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1" xfId="0" applyFont="1" applyBorder="1" applyAlignment="1">
      <alignment horizontal="center" vertical="center" textRotation="255"/>
    </xf>
    <xf numFmtId="176" fontId="2" fillId="0" borderId="52" xfId="0" applyNumberFormat="1" applyFont="1" applyBorder="1" applyAlignment="1">
      <alignment horizontal="right"/>
    </xf>
    <xf numFmtId="176" fontId="2" fillId="2" borderId="52" xfId="0" applyNumberFormat="1" applyFont="1" applyFill="1" applyBorder="1" applyAlignment="1">
      <alignment horizontal="right"/>
    </xf>
    <xf numFmtId="0" fontId="2" fillId="0" borderId="51" xfId="0" applyFont="1" applyBorder="1" applyAlignment="1">
      <alignment horizontal="center" vertical="center"/>
    </xf>
    <xf numFmtId="0" fontId="8" fillId="0" borderId="17" xfId="0" applyFont="1" applyBorder="1" applyAlignment="1">
      <alignment horizontal="left" vertical="center"/>
    </xf>
    <xf numFmtId="0" fontId="2" fillId="0" borderId="2" xfId="0" applyFont="1" applyBorder="1" applyAlignment="1">
      <alignment horizontal="left" vertical="center"/>
    </xf>
    <xf numFmtId="0" fontId="2" fillId="0" borderId="26" xfId="0" applyFont="1" applyBorder="1" applyAlignment="1">
      <alignment horizontal="center"/>
    </xf>
    <xf numFmtId="0" fontId="2" fillId="0" borderId="28" xfId="0" applyFont="1" applyBorder="1" applyAlignment="1">
      <alignment horizontal="center"/>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19"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cellXfs>
  <cellStyles count="1">
    <cellStyle name="標準"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628650</xdr:colOff>
      <xdr:row>12</xdr:row>
      <xdr:rowOff>133350</xdr:rowOff>
    </xdr:from>
    <xdr:ext cx="619125"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34525" y="2733675"/>
          <a:ext cx="61912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延　日</a:t>
          </a:r>
        </a:p>
      </xdr:txBody>
    </xdr:sp>
    <xdr:clientData/>
  </xdr:oneCellAnchor>
  <xdr:oneCellAnchor>
    <xdr:from>
      <xdr:col>23</xdr:col>
      <xdr:colOff>247650</xdr:colOff>
      <xdr:row>12</xdr:row>
      <xdr:rowOff>123825</xdr:rowOff>
    </xdr:from>
    <xdr:ext cx="325730"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144250" y="2724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27</xdr:col>
      <xdr:colOff>0</xdr:colOff>
      <xdr:row>12</xdr:row>
      <xdr:rowOff>133350</xdr:rowOff>
    </xdr:from>
    <xdr:ext cx="32573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06325" y="2733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29</xdr:col>
      <xdr:colOff>1057275</xdr:colOff>
      <xdr:row>12</xdr:row>
      <xdr:rowOff>133350</xdr:rowOff>
    </xdr:from>
    <xdr:ext cx="32573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258925" y="2733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24</xdr:col>
      <xdr:colOff>323850</xdr:colOff>
      <xdr:row>28</xdr:row>
      <xdr:rowOff>314325</xdr:rowOff>
    </xdr:from>
    <xdr:ext cx="325730"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25275" y="82296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月</a:t>
          </a:r>
        </a:p>
      </xdr:txBody>
    </xdr:sp>
    <xdr:clientData/>
  </xdr:oneCellAnchor>
  <xdr:oneCellAnchor>
    <xdr:from>
      <xdr:col>28</xdr:col>
      <xdr:colOff>304800</xdr:colOff>
      <xdr:row>23</xdr:row>
      <xdr:rowOff>314325</xdr:rowOff>
    </xdr:from>
    <xdr:ext cx="537327"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211175" y="6515100"/>
          <a:ext cx="5373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latin typeface="ＭＳ 明朝" pitchFamily="17" charset="-128"/>
              <a:ea typeface="ＭＳ 明朝" pitchFamily="17" charset="-128"/>
            </a:rPr>
            <a:t>a</a:t>
          </a:r>
          <a:r>
            <a:rPr kumimoji="1" lang="ja-JP" altLang="en-US" sz="1100">
              <a:latin typeface="ＭＳ 明朝" pitchFamily="17" charset="-128"/>
              <a:ea typeface="ＭＳ 明朝" pitchFamily="17" charset="-128"/>
            </a:rPr>
            <a:t>・</a:t>
          </a:r>
          <a:r>
            <a:rPr kumimoji="1" lang="en-US" altLang="ja-JP" sz="1100">
              <a:latin typeface="ＭＳ 明朝" pitchFamily="17" charset="-128"/>
              <a:ea typeface="ＭＳ 明朝" pitchFamily="17" charset="-128"/>
            </a:rPr>
            <a:t>kg</a:t>
          </a:r>
        </a:p>
      </xdr:txBody>
    </xdr:sp>
    <xdr:clientData/>
  </xdr:oneCellAnchor>
  <xdr:oneCellAnchor>
    <xdr:from>
      <xdr:col>29</xdr:col>
      <xdr:colOff>1085850</xdr:colOff>
      <xdr:row>23</xdr:row>
      <xdr:rowOff>314325</xdr:rowOff>
    </xdr:from>
    <xdr:ext cx="325730"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4287500" y="685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24</xdr:col>
      <xdr:colOff>0</xdr:colOff>
      <xdr:row>19</xdr:row>
      <xdr:rowOff>9525</xdr:rowOff>
    </xdr:from>
    <xdr:ext cx="32573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534775" y="4838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⑧</a:t>
          </a:r>
          <a:endParaRPr kumimoji="1" lang="en-US" altLang="ja-JP" sz="1100">
            <a:latin typeface="ＭＳ 明朝" pitchFamily="17" charset="-128"/>
            <a:ea typeface="ＭＳ 明朝" pitchFamily="17" charset="-128"/>
          </a:endParaRPr>
        </a:p>
      </xdr:txBody>
    </xdr:sp>
    <xdr:clientData/>
  </xdr:oneCellAnchor>
  <xdr:oneCellAnchor>
    <xdr:from>
      <xdr:col>27</xdr:col>
      <xdr:colOff>0</xdr:colOff>
      <xdr:row>12</xdr:row>
      <xdr:rowOff>133350</xdr:rowOff>
    </xdr:from>
    <xdr:ext cx="325730" cy="275717"/>
    <xdr:sp macro="" textlink="">
      <xdr:nvSpPr>
        <xdr:cNvPr id="11" name="テキスト ボックス 10">
          <a:extLst>
            <a:ext uri="{FF2B5EF4-FFF2-40B4-BE49-F238E27FC236}">
              <a16:creationId xmlns:a16="http://schemas.microsoft.com/office/drawing/2014/main" id="{1FDC4F98-A993-4161-970F-37C624664306}"/>
            </a:ext>
          </a:extLst>
        </xdr:cNvPr>
        <xdr:cNvSpPr txBox="1"/>
      </xdr:nvSpPr>
      <xdr:spPr>
        <a:xfrm>
          <a:off x="12506325" y="2847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29</xdr:col>
      <xdr:colOff>1057275</xdr:colOff>
      <xdr:row>12</xdr:row>
      <xdr:rowOff>133350</xdr:rowOff>
    </xdr:from>
    <xdr:ext cx="325730" cy="275717"/>
    <xdr:sp macro="" textlink="">
      <xdr:nvSpPr>
        <xdr:cNvPr id="12" name="テキスト ボックス 11">
          <a:extLst>
            <a:ext uri="{FF2B5EF4-FFF2-40B4-BE49-F238E27FC236}">
              <a16:creationId xmlns:a16="http://schemas.microsoft.com/office/drawing/2014/main" id="{209F7435-4B4F-46B2-9E6B-BE5928C1E2E3}"/>
            </a:ext>
          </a:extLst>
        </xdr:cNvPr>
        <xdr:cNvSpPr txBox="1"/>
      </xdr:nvSpPr>
      <xdr:spPr>
        <a:xfrm>
          <a:off x="14639925" y="2847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552450</xdr:colOff>
      <xdr:row>3</xdr:row>
      <xdr:rowOff>142875</xdr:rowOff>
    </xdr:from>
    <xdr:to>
      <xdr:col>4</xdr:col>
      <xdr:colOff>171450</xdr:colOff>
      <xdr:row>4</xdr:row>
      <xdr:rowOff>247650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81150" y="904875"/>
          <a:ext cx="4000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p>
      </xdr:txBody>
    </xdr:sp>
    <xdr:clientData/>
  </xdr:twoCellAnchor>
  <xdr:twoCellAnchor>
    <xdr:from>
      <xdr:col>6</xdr:col>
      <xdr:colOff>466725</xdr:colOff>
      <xdr:row>3</xdr:row>
      <xdr:rowOff>142875</xdr:rowOff>
    </xdr:from>
    <xdr:to>
      <xdr:col>7</xdr:col>
      <xdr:colOff>57150</xdr:colOff>
      <xdr:row>4</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676525" y="904875"/>
          <a:ext cx="323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11</xdr:col>
      <xdr:colOff>285750</xdr:colOff>
      <xdr:row>3</xdr:row>
      <xdr:rowOff>142875</xdr:rowOff>
    </xdr:from>
    <xdr:to>
      <xdr:col>12</xdr:col>
      <xdr:colOff>180975</xdr:colOff>
      <xdr:row>4</xdr:row>
      <xdr:rowOff>247650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743450" y="904875"/>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a:t>
          </a:r>
        </a:p>
      </xdr:txBody>
    </xdr:sp>
    <xdr:clientData/>
  </xdr:twoCellAnchor>
  <xdr:twoCellAnchor>
    <xdr:from>
      <xdr:col>8</xdr:col>
      <xdr:colOff>447675</xdr:colOff>
      <xdr:row>3</xdr:row>
      <xdr:rowOff>142875</xdr:rowOff>
    </xdr:from>
    <xdr:to>
      <xdr:col>9</xdr:col>
      <xdr:colOff>9525</xdr:colOff>
      <xdr:row>4</xdr:row>
      <xdr:rowOff>247650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38525" y="904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13</xdr:col>
      <xdr:colOff>390525</xdr:colOff>
      <xdr:row>3</xdr:row>
      <xdr:rowOff>161925</xdr:rowOff>
    </xdr:from>
    <xdr:to>
      <xdr:col>13</xdr:col>
      <xdr:colOff>619125</xdr:colOff>
      <xdr:row>4</xdr:row>
      <xdr:rowOff>266700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086475" y="923925"/>
          <a:ext cx="2286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18</xdr:col>
      <xdr:colOff>561975</xdr:colOff>
      <xdr:row>3</xdr:row>
      <xdr:rowOff>142875</xdr:rowOff>
    </xdr:from>
    <xdr:to>
      <xdr:col>19</xdr:col>
      <xdr:colOff>228600</xdr:colOff>
      <xdr:row>4</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553450" y="904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25</xdr:col>
      <xdr:colOff>390525</xdr:colOff>
      <xdr:row>3</xdr:row>
      <xdr:rowOff>133350</xdr:rowOff>
    </xdr:from>
    <xdr:to>
      <xdr:col>25</xdr:col>
      <xdr:colOff>638175</xdr:colOff>
      <xdr:row>4</xdr:row>
      <xdr:rowOff>238125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553825" y="8953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27</xdr:col>
      <xdr:colOff>200025</xdr:colOff>
      <xdr:row>3</xdr:row>
      <xdr:rowOff>152400</xdr:rowOff>
    </xdr:from>
    <xdr:to>
      <xdr:col>27</xdr:col>
      <xdr:colOff>447675</xdr:colOff>
      <xdr:row>4</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525375" y="9144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34</xdr:col>
      <xdr:colOff>228600</xdr:colOff>
      <xdr:row>3</xdr:row>
      <xdr:rowOff>152400</xdr:rowOff>
    </xdr:from>
    <xdr:to>
      <xdr:col>34</xdr:col>
      <xdr:colOff>476250</xdr:colOff>
      <xdr:row>4</xdr:row>
      <xdr:rowOff>257175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5211425" y="9144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37</xdr:col>
      <xdr:colOff>1038225</xdr:colOff>
      <xdr:row>3</xdr:row>
      <xdr:rowOff>152400</xdr:rowOff>
    </xdr:from>
    <xdr:to>
      <xdr:col>38</xdr:col>
      <xdr:colOff>19050</xdr:colOff>
      <xdr:row>4</xdr:row>
      <xdr:rowOff>257175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611725" y="9144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37</xdr:col>
      <xdr:colOff>1019175</xdr:colOff>
      <xdr:row>9</xdr:row>
      <xdr:rowOff>342900</xdr:rowOff>
    </xdr:from>
    <xdr:to>
      <xdr:col>38</xdr:col>
      <xdr:colOff>0</xdr:colOff>
      <xdr:row>10</xdr:row>
      <xdr:rowOff>257175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592675" y="32004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9</xdr:col>
      <xdr:colOff>19050</xdr:colOff>
      <xdr:row>17</xdr:row>
      <xdr:rowOff>485775</xdr:rowOff>
    </xdr:from>
    <xdr:to>
      <xdr:col>9</xdr:col>
      <xdr:colOff>266700</xdr:colOff>
      <xdr:row>19</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924300" y="5857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12</xdr:col>
      <xdr:colOff>400050</xdr:colOff>
      <xdr:row>17</xdr:row>
      <xdr:rowOff>457200</xdr:rowOff>
    </xdr:from>
    <xdr:to>
      <xdr:col>12</xdr:col>
      <xdr:colOff>647700</xdr:colOff>
      <xdr:row>19</xdr:row>
      <xdr:rowOff>47625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438775" y="58293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21</xdr:col>
      <xdr:colOff>495300</xdr:colOff>
      <xdr:row>17</xdr:row>
      <xdr:rowOff>466725</xdr:rowOff>
    </xdr:from>
    <xdr:to>
      <xdr:col>22</xdr:col>
      <xdr:colOff>9525</xdr:colOff>
      <xdr:row>19</xdr:row>
      <xdr:rowOff>57150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9639300" y="583882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24</xdr:col>
      <xdr:colOff>171450</xdr:colOff>
      <xdr:row>17</xdr:row>
      <xdr:rowOff>485775</xdr:rowOff>
    </xdr:from>
    <xdr:to>
      <xdr:col>24</xdr:col>
      <xdr:colOff>419100</xdr:colOff>
      <xdr:row>19</xdr:row>
      <xdr:rowOff>76200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982325" y="5857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26</xdr:col>
      <xdr:colOff>238125</xdr:colOff>
      <xdr:row>17</xdr:row>
      <xdr:rowOff>466725</xdr:rowOff>
    </xdr:from>
    <xdr:to>
      <xdr:col>26</xdr:col>
      <xdr:colOff>485775</xdr:colOff>
      <xdr:row>19</xdr:row>
      <xdr:rowOff>57150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2134850" y="583882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32</xdr:col>
      <xdr:colOff>76200</xdr:colOff>
      <xdr:row>17</xdr:row>
      <xdr:rowOff>476250</xdr:rowOff>
    </xdr:from>
    <xdr:to>
      <xdr:col>34</xdr:col>
      <xdr:colOff>0</xdr:colOff>
      <xdr:row>19</xdr:row>
      <xdr:rowOff>66675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4735175" y="58483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35</xdr:col>
      <xdr:colOff>352425</xdr:colOff>
      <xdr:row>17</xdr:row>
      <xdr:rowOff>466725</xdr:rowOff>
    </xdr:from>
    <xdr:to>
      <xdr:col>36</xdr:col>
      <xdr:colOff>19050</xdr:colOff>
      <xdr:row>19</xdr:row>
      <xdr:rowOff>57150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5840075" y="583882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19050</xdr:colOff>
      <xdr:row>37</xdr:row>
      <xdr:rowOff>152400</xdr:rowOff>
    </xdr:from>
    <xdr:to>
      <xdr:col>7</xdr:col>
      <xdr:colOff>266700</xdr:colOff>
      <xdr:row>38</xdr:row>
      <xdr:rowOff>257175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962275" y="99631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10</xdr:col>
      <xdr:colOff>47625</xdr:colOff>
      <xdr:row>37</xdr:row>
      <xdr:rowOff>152400</xdr:rowOff>
    </xdr:from>
    <xdr:to>
      <xdr:col>11</xdr:col>
      <xdr:colOff>19050</xdr:colOff>
      <xdr:row>38</xdr:row>
      <xdr:rowOff>257175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229100" y="99631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12</xdr:col>
      <xdr:colOff>400050</xdr:colOff>
      <xdr:row>37</xdr:row>
      <xdr:rowOff>161925</xdr:rowOff>
    </xdr:from>
    <xdr:to>
      <xdr:col>12</xdr:col>
      <xdr:colOff>647700</xdr:colOff>
      <xdr:row>38</xdr:row>
      <xdr:rowOff>266700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438775" y="99726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15</xdr:col>
      <xdr:colOff>180975</xdr:colOff>
      <xdr:row>37</xdr:row>
      <xdr:rowOff>133350</xdr:rowOff>
    </xdr:from>
    <xdr:to>
      <xdr:col>16</xdr:col>
      <xdr:colOff>0</xdr:colOff>
      <xdr:row>38</xdr:row>
      <xdr:rowOff>238125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962775" y="994410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18</xdr:col>
      <xdr:colOff>323850</xdr:colOff>
      <xdr:row>37</xdr:row>
      <xdr:rowOff>142875</xdr:rowOff>
    </xdr:from>
    <xdr:to>
      <xdr:col>18</xdr:col>
      <xdr:colOff>571500</xdr:colOff>
      <xdr:row>38</xdr:row>
      <xdr:rowOff>247650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91525" y="995362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21</xdr:col>
      <xdr:colOff>485775</xdr:colOff>
      <xdr:row>37</xdr:row>
      <xdr:rowOff>142875</xdr:rowOff>
    </xdr:from>
    <xdr:to>
      <xdr:col>22</xdr:col>
      <xdr:colOff>0</xdr:colOff>
      <xdr:row>38</xdr:row>
      <xdr:rowOff>247650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629775" y="995362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24</xdr:col>
      <xdr:colOff>190500</xdr:colOff>
      <xdr:row>37</xdr:row>
      <xdr:rowOff>152400</xdr:rowOff>
    </xdr:from>
    <xdr:to>
      <xdr:col>25</xdr:col>
      <xdr:colOff>9525</xdr:colOff>
      <xdr:row>38</xdr:row>
      <xdr:rowOff>257175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1001375" y="99631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26</xdr:col>
      <xdr:colOff>247650</xdr:colOff>
      <xdr:row>37</xdr:row>
      <xdr:rowOff>161925</xdr:rowOff>
    </xdr:from>
    <xdr:to>
      <xdr:col>26</xdr:col>
      <xdr:colOff>495300</xdr:colOff>
      <xdr:row>38</xdr:row>
      <xdr:rowOff>266700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2144375" y="99726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15</xdr:col>
      <xdr:colOff>563420</xdr:colOff>
      <xdr:row>3</xdr:row>
      <xdr:rowOff>161925</xdr:rowOff>
    </xdr:from>
    <xdr:to>
      <xdr:col>17</xdr:col>
      <xdr:colOff>334820</xdr:colOff>
      <xdr:row>4</xdr:row>
      <xdr:rowOff>266700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202056" y="912380"/>
          <a:ext cx="622878" cy="29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a:t>
          </a:r>
        </a:p>
      </xdr:txBody>
    </xdr:sp>
    <xdr:clientData/>
  </xdr:twoCellAnchor>
  <xdr:twoCellAnchor>
    <xdr:from>
      <xdr:col>1</xdr:col>
      <xdr:colOff>0</xdr:colOff>
      <xdr:row>13</xdr:row>
      <xdr:rowOff>0</xdr:rowOff>
    </xdr:from>
    <xdr:to>
      <xdr:col>1</xdr:col>
      <xdr:colOff>476250</xdr:colOff>
      <xdr:row>13</xdr:row>
      <xdr:rowOff>295275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9075" y="4381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a:t>
          </a:r>
          <a:endParaRPr kumimoji="1" lang="en-US" altLang="ja-JP" sz="1100"/>
        </a:p>
      </xdr:txBody>
    </xdr:sp>
    <xdr:clientData/>
  </xdr:twoCellAnchor>
  <xdr:twoCellAnchor>
    <xdr:from>
      <xdr:col>30</xdr:col>
      <xdr:colOff>647700</xdr:colOff>
      <xdr:row>3</xdr:row>
      <xdr:rowOff>142875</xdr:rowOff>
    </xdr:from>
    <xdr:to>
      <xdr:col>31</xdr:col>
      <xdr:colOff>171450</xdr:colOff>
      <xdr:row>4</xdr:row>
      <xdr:rowOff>247650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773150" y="904875"/>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a:t>
          </a:r>
        </a:p>
      </xdr:txBody>
    </xdr:sp>
    <xdr:clientData/>
  </xdr:twoCellAnchor>
  <xdr:twoCellAnchor>
    <xdr:from>
      <xdr:col>36</xdr:col>
      <xdr:colOff>209550</xdr:colOff>
      <xdr:row>3</xdr:row>
      <xdr:rowOff>142875</xdr:rowOff>
    </xdr:from>
    <xdr:to>
      <xdr:col>37</xdr:col>
      <xdr:colOff>180975</xdr:colOff>
      <xdr:row>4</xdr:row>
      <xdr:rowOff>247650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6278225" y="904875"/>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a:t>
          </a:r>
        </a:p>
      </xdr:txBody>
    </xdr:sp>
    <xdr:clientData/>
  </xdr:twoCellAnchor>
  <xdr:twoCellAnchor>
    <xdr:from>
      <xdr:col>21</xdr:col>
      <xdr:colOff>0</xdr:colOff>
      <xdr:row>7</xdr:row>
      <xdr:rowOff>0</xdr:rowOff>
    </xdr:from>
    <xdr:to>
      <xdr:col>21</xdr:col>
      <xdr:colOff>476250</xdr:colOff>
      <xdr:row>7</xdr:row>
      <xdr:rowOff>295275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144000" y="2095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Ｂ</a:t>
          </a:r>
          <a:endParaRPr kumimoji="1" lang="en-US" altLang="ja-JP" sz="1100"/>
        </a:p>
      </xdr:txBody>
    </xdr:sp>
    <xdr:clientData/>
  </xdr:twoCellAnchor>
  <xdr:twoCellAnchor>
    <xdr:from>
      <xdr:col>21</xdr:col>
      <xdr:colOff>0</xdr:colOff>
      <xdr:row>12</xdr:row>
      <xdr:rowOff>0</xdr:rowOff>
    </xdr:from>
    <xdr:to>
      <xdr:col>21</xdr:col>
      <xdr:colOff>476250</xdr:colOff>
      <xdr:row>12</xdr:row>
      <xdr:rowOff>295275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144000" y="4000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a:t>
          </a:r>
          <a:endParaRPr kumimoji="1" lang="en-US" altLang="ja-JP" sz="1100"/>
        </a:p>
      </xdr:txBody>
    </xdr:sp>
    <xdr:clientData/>
  </xdr:twoCellAnchor>
  <xdr:twoCellAnchor>
    <xdr:from>
      <xdr:col>23</xdr:col>
      <xdr:colOff>447675</xdr:colOff>
      <xdr:row>3</xdr:row>
      <xdr:rowOff>152400</xdr:rowOff>
    </xdr:from>
    <xdr:to>
      <xdr:col>24</xdr:col>
      <xdr:colOff>190500</xdr:colOff>
      <xdr:row>4</xdr:row>
      <xdr:rowOff>257175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0525125" y="9144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22</xdr:col>
      <xdr:colOff>171450</xdr:colOff>
      <xdr:row>7</xdr:row>
      <xdr:rowOff>342900</xdr:rowOff>
    </xdr:from>
    <xdr:to>
      <xdr:col>24</xdr:col>
      <xdr:colOff>375227</xdr:colOff>
      <xdr:row>8</xdr:row>
      <xdr:rowOff>259773</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057245" y="2406650"/>
          <a:ext cx="114184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耕作面積　ａ</a:t>
          </a:r>
          <a:endParaRPr kumimoji="1" lang="en-US" altLang="ja-JP" sz="900"/>
        </a:p>
      </xdr:txBody>
    </xdr:sp>
    <xdr:clientData/>
  </xdr:twoCellAnchor>
  <xdr:twoCellAnchor>
    <xdr:from>
      <xdr:col>23</xdr:col>
      <xdr:colOff>323850</xdr:colOff>
      <xdr:row>8</xdr:row>
      <xdr:rowOff>361950</xdr:rowOff>
    </xdr:from>
    <xdr:to>
      <xdr:col>24</xdr:col>
      <xdr:colOff>202045</xdr:colOff>
      <xdr:row>9</xdr:row>
      <xdr:rowOff>230909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0411691" y="2800927"/>
          <a:ext cx="614218"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頭羽</a:t>
          </a:r>
          <a:endParaRPr kumimoji="1" lang="en-US" altLang="ja-JP" sz="1100"/>
        </a:p>
      </xdr:txBody>
    </xdr:sp>
    <xdr:clientData/>
  </xdr:twoCellAnchor>
  <xdr:twoCellAnchor>
    <xdr:from>
      <xdr:col>24</xdr:col>
      <xdr:colOff>0</xdr:colOff>
      <xdr:row>13</xdr:row>
      <xdr:rowOff>0</xdr:rowOff>
    </xdr:from>
    <xdr:to>
      <xdr:col>25</xdr:col>
      <xdr:colOff>47625</xdr:colOff>
      <xdr:row>13</xdr:row>
      <xdr:rowOff>295275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0810875" y="4381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a:t>
          </a:r>
          <a:endParaRPr kumimoji="1" lang="en-US" altLang="ja-JP" sz="1100"/>
        </a:p>
      </xdr:txBody>
    </xdr:sp>
    <xdr:clientData/>
  </xdr:twoCellAnchor>
  <xdr:twoCellAnchor>
    <xdr:from>
      <xdr:col>26</xdr:col>
      <xdr:colOff>0</xdr:colOff>
      <xdr:row>13</xdr:row>
      <xdr:rowOff>0</xdr:rowOff>
    </xdr:from>
    <xdr:to>
      <xdr:col>26</xdr:col>
      <xdr:colOff>476250</xdr:colOff>
      <xdr:row>13</xdr:row>
      <xdr:rowOff>295275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1896725" y="4381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②</a:t>
          </a:r>
          <a:endParaRPr kumimoji="1" lang="en-US" altLang="ja-JP" sz="1100"/>
        </a:p>
      </xdr:txBody>
    </xdr:sp>
    <xdr:clientData/>
  </xdr:twoCellAnchor>
  <xdr:twoCellAnchor>
    <xdr:from>
      <xdr:col>37</xdr:col>
      <xdr:colOff>0</xdr:colOff>
      <xdr:row>13</xdr:row>
      <xdr:rowOff>0</xdr:rowOff>
    </xdr:from>
    <xdr:to>
      <xdr:col>37</xdr:col>
      <xdr:colOff>476250</xdr:colOff>
      <xdr:row>13</xdr:row>
      <xdr:rowOff>295275</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6573500" y="4381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③</a:t>
          </a:r>
          <a:endParaRPr kumimoji="1" lang="en-US" altLang="ja-JP" sz="1100"/>
        </a:p>
      </xdr:txBody>
    </xdr:sp>
    <xdr:clientData/>
  </xdr:twoCellAnchor>
  <xdr:twoCellAnchor>
    <xdr:from>
      <xdr:col>31</xdr:col>
      <xdr:colOff>0</xdr:colOff>
      <xdr:row>8</xdr:row>
      <xdr:rowOff>0</xdr:rowOff>
    </xdr:from>
    <xdr:to>
      <xdr:col>31</xdr:col>
      <xdr:colOff>476250</xdr:colOff>
      <xdr:row>8</xdr:row>
      <xdr:rowOff>295275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4077950" y="2476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⑤</a:t>
          </a:r>
          <a:endParaRPr kumimoji="1" lang="en-US" altLang="ja-JP" sz="1100"/>
        </a:p>
      </xdr:txBody>
    </xdr:sp>
    <xdr:clientData/>
  </xdr:twoCellAnchor>
  <xdr:twoCellAnchor>
    <xdr:from>
      <xdr:col>37</xdr:col>
      <xdr:colOff>0</xdr:colOff>
      <xdr:row>8</xdr:row>
      <xdr:rowOff>0</xdr:rowOff>
    </xdr:from>
    <xdr:to>
      <xdr:col>37</xdr:col>
      <xdr:colOff>476250</xdr:colOff>
      <xdr:row>8</xdr:row>
      <xdr:rowOff>295275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6573500" y="2476500"/>
          <a:ext cx="476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⑥</a:t>
          </a:r>
          <a:endParaRPr kumimoji="1" lang="en-US" altLang="ja-JP" sz="1100"/>
        </a:p>
      </xdr:txBody>
    </xdr:sp>
    <xdr:clientData/>
  </xdr:twoCellAnchor>
  <xdr:twoCellAnchor>
    <xdr:from>
      <xdr:col>6</xdr:col>
      <xdr:colOff>133349</xdr:colOff>
      <xdr:row>17</xdr:row>
      <xdr:rowOff>485775</xdr:rowOff>
    </xdr:from>
    <xdr:to>
      <xdr:col>7</xdr:col>
      <xdr:colOff>104775</xdr:colOff>
      <xdr:row>19</xdr:row>
      <xdr:rowOff>76200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343149" y="5857875"/>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　  月</a:t>
          </a:r>
          <a:endParaRPr kumimoji="1" lang="en-US" altLang="ja-JP" sz="1100"/>
        </a:p>
      </xdr:txBody>
    </xdr:sp>
    <xdr:clientData/>
  </xdr:twoCellAnchor>
  <xdr:twoCellAnchor>
    <xdr:from>
      <xdr:col>18</xdr:col>
      <xdr:colOff>342900</xdr:colOff>
      <xdr:row>17</xdr:row>
      <xdr:rowOff>485775</xdr:rowOff>
    </xdr:from>
    <xdr:to>
      <xdr:col>19</xdr:col>
      <xdr:colOff>9525</xdr:colOff>
      <xdr:row>19</xdr:row>
      <xdr:rowOff>76200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8410575" y="5857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月</a:t>
          </a:r>
          <a:endParaRPr kumimoji="1" lang="en-US" altLang="ja-JP" sz="1100"/>
        </a:p>
      </xdr:txBody>
    </xdr:sp>
    <xdr:clientData/>
  </xdr:twoCellAnchor>
  <xdr:twoCellAnchor>
    <xdr:from>
      <xdr:col>15</xdr:col>
      <xdr:colOff>281997</xdr:colOff>
      <xdr:row>17</xdr:row>
      <xdr:rowOff>452293</xdr:rowOff>
    </xdr:from>
    <xdr:to>
      <xdr:col>16</xdr:col>
      <xdr:colOff>101022</xdr:colOff>
      <xdr:row>19</xdr:row>
      <xdr:rowOff>42718</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920633" y="5748770"/>
          <a:ext cx="396298" cy="29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a:t>
          </a:r>
          <a:endParaRPr kumimoji="1" lang="en-US" altLang="ja-JP" sz="1100"/>
        </a:p>
      </xdr:txBody>
    </xdr:sp>
    <xdr:clientData/>
  </xdr:twoCellAnchor>
  <xdr:twoCellAnchor>
    <xdr:from>
      <xdr:col>27</xdr:col>
      <xdr:colOff>361950</xdr:colOff>
      <xdr:row>17</xdr:row>
      <xdr:rowOff>485775</xdr:rowOff>
    </xdr:from>
    <xdr:to>
      <xdr:col>29</xdr:col>
      <xdr:colOff>19050</xdr:colOff>
      <xdr:row>19</xdr:row>
      <xdr:rowOff>76200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2763500" y="5857875"/>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29</xdr:col>
      <xdr:colOff>0</xdr:colOff>
      <xdr:row>30</xdr:row>
      <xdr:rowOff>0</xdr:rowOff>
    </xdr:from>
    <xdr:to>
      <xdr:col>30</xdr:col>
      <xdr:colOff>114300</xdr:colOff>
      <xdr:row>30</xdr:row>
      <xdr:rowOff>295275</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2992100" y="81724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⑩</a:t>
          </a:r>
          <a:endParaRPr kumimoji="1" lang="en-US" altLang="ja-JP" sz="1100"/>
        </a:p>
      </xdr:txBody>
    </xdr:sp>
    <xdr:clientData/>
  </xdr:twoCellAnchor>
  <xdr:twoCellAnchor>
    <xdr:from>
      <xdr:col>13</xdr:col>
      <xdr:colOff>0</xdr:colOff>
      <xdr:row>40</xdr:row>
      <xdr:rowOff>0</xdr:rowOff>
    </xdr:from>
    <xdr:to>
      <xdr:col>13</xdr:col>
      <xdr:colOff>247650</xdr:colOff>
      <xdr:row>40</xdr:row>
      <xdr:rowOff>295275</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695950" y="10763250"/>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18</xdr:col>
      <xdr:colOff>161925</xdr:colOff>
      <xdr:row>18</xdr:row>
      <xdr:rowOff>76200</xdr:rowOff>
    </xdr:from>
    <xdr:to>
      <xdr:col>19</xdr:col>
      <xdr:colOff>4234</xdr:colOff>
      <xdr:row>20</xdr:row>
      <xdr:rowOff>129117</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18</xdr:col>
      <xdr:colOff>161925</xdr:colOff>
      <xdr:row>20</xdr:row>
      <xdr:rowOff>76200</xdr:rowOff>
    </xdr:from>
    <xdr:to>
      <xdr:col>19</xdr:col>
      <xdr:colOff>4234</xdr:colOff>
      <xdr:row>22</xdr:row>
      <xdr:rowOff>129117</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18</xdr:col>
      <xdr:colOff>161925</xdr:colOff>
      <xdr:row>22</xdr:row>
      <xdr:rowOff>76200</xdr:rowOff>
    </xdr:from>
    <xdr:to>
      <xdr:col>19</xdr:col>
      <xdr:colOff>4234</xdr:colOff>
      <xdr:row>24</xdr:row>
      <xdr:rowOff>129117</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18</xdr:col>
      <xdr:colOff>161925</xdr:colOff>
      <xdr:row>24</xdr:row>
      <xdr:rowOff>76200</xdr:rowOff>
    </xdr:from>
    <xdr:to>
      <xdr:col>19</xdr:col>
      <xdr:colOff>4234</xdr:colOff>
      <xdr:row>26</xdr:row>
      <xdr:rowOff>129117</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18</xdr:col>
      <xdr:colOff>161925</xdr:colOff>
      <xdr:row>26</xdr:row>
      <xdr:rowOff>76200</xdr:rowOff>
    </xdr:from>
    <xdr:to>
      <xdr:col>19</xdr:col>
      <xdr:colOff>4234</xdr:colOff>
      <xdr:row>28</xdr:row>
      <xdr:rowOff>129117</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18</xdr:col>
      <xdr:colOff>161925</xdr:colOff>
      <xdr:row>28</xdr:row>
      <xdr:rowOff>76200</xdr:rowOff>
    </xdr:from>
    <xdr:to>
      <xdr:col>19</xdr:col>
      <xdr:colOff>4234</xdr:colOff>
      <xdr:row>30</xdr:row>
      <xdr:rowOff>129117</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8229600" y="5962650"/>
          <a:ext cx="42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7</xdr:col>
      <xdr:colOff>0</xdr:colOff>
      <xdr:row>19</xdr:row>
      <xdr:rowOff>0</xdr:rowOff>
    </xdr:from>
    <xdr:to>
      <xdr:col>7</xdr:col>
      <xdr:colOff>191557</xdr:colOff>
      <xdr:row>22</xdr:row>
      <xdr:rowOff>42333</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3225" y="6076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7</xdr:col>
      <xdr:colOff>0</xdr:colOff>
      <xdr:row>21</xdr:row>
      <xdr:rowOff>0</xdr:rowOff>
    </xdr:from>
    <xdr:to>
      <xdr:col>7</xdr:col>
      <xdr:colOff>191557</xdr:colOff>
      <xdr:row>24</xdr:row>
      <xdr:rowOff>42333</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3225" y="6457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7</xdr:col>
      <xdr:colOff>0</xdr:colOff>
      <xdr:row>23</xdr:row>
      <xdr:rowOff>0</xdr:rowOff>
    </xdr:from>
    <xdr:to>
      <xdr:col>7</xdr:col>
      <xdr:colOff>191557</xdr:colOff>
      <xdr:row>26</xdr:row>
      <xdr:rowOff>42333</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43225" y="6838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7</xdr:col>
      <xdr:colOff>0</xdr:colOff>
      <xdr:row>25</xdr:row>
      <xdr:rowOff>0</xdr:rowOff>
    </xdr:from>
    <xdr:to>
      <xdr:col>7</xdr:col>
      <xdr:colOff>191557</xdr:colOff>
      <xdr:row>28</xdr:row>
      <xdr:rowOff>42333</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43225" y="7219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7</xdr:col>
      <xdr:colOff>0</xdr:colOff>
      <xdr:row>27</xdr:row>
      <xdr:rowOff>0</xdr:rowOff>
    </xdr:from>
    <xdr:to>
      <xdr:col>7</xdr:col>
      <xdr:colOff>191557</xdr:colOff>
      <xdr:row>30</xdr:row>
      <xdr:rowOff>42333</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943225" y="7600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7</xdr:col>
      <xdr:colOff>0</xdr:colOff>
      <xdr:row>29</xdr:row>
      <xdr:rowOff>0</xdr:rowOff>
    </xdr:from>
    <xdr:to>
      <xdr:col>7</xdr:col>
      <xdr:colOff>191557</xdr:colOff>
      <xdr:row>31</xdr:row>
      <xdr:rowOff>42333</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943225" y="7981950"/>
          <a:ext cx="191557"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47625</xdr:colOff>
      <xdr:row>19</xdr:row>
      <xdr:rowOff>0</xdr:rowOff>
    </xdr:from>
    <xdr:to>
      <xdr:col>9</xdr:col>
      <xdr:colOff>266700</xdr:colOff>
      <xdr:row>20</xdr:row>
      <xdr:rowOff>104775</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952875" y="607695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57150</xdr:colOff>
      <xdr:row>20</xdr:row>
      <xdr:rowOff>171450</xdr:rowOff>
    </xdr:from>
    <xdr:to>
      <xdr:col>10</xdr:col>
      <xdr:colOff>0</xdr:colOff>
      <xdr:row>22</xdr:row>
      <xdr:rowOff>85725</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962400" y="643890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57150</xdr:colOff>
      <xdr:row>22</xdr:row>
      <xdr:rowOff>171450</xdr:rowOff>
    </xdr:from>
    <xdr:to>
      <xdr:col>10</xdr:col>
      <xdr:colOff>0</xdr:colOff>
      <xdr:row>24</xdr:row>
      <xdr:rowOff>85725</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962400" y="681990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47625</xdr:colOff>
      <xdr:row>24</xdr:row>
      <xdr:rowOff>171450</xdr:rowOff>
    </xdr:from>
    <xdr:to>
      <xdr:col>9</xdr:col>
      <xdr:colOff>266700</xdr:colOff>
      <xdr:row>26</xdr:row>
      <xdr:rowOff>85725</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952875" y="720090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47625</xdr:colOff>
      <xdr:row>27</xdr:row>
      <xdr:rowOff>0</xdr:rowOff>
    </xdr:from>
    <xdr:to>
      <xdr:col>9</xdr:col>
      <xdr:colOff>266700</xdr:colOff>
      <xdr:row>28</xdr:row>
      <xdr:rowOff>104775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952875" y="760095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9</xdr:col>
      <xdr:colOff>47625</xdr:colOff>
      <xdr:row>29</xdr:row>
      <xdr:rowOff>0</xdr:rowOff>
    </xdr:from>
    <xdr:to>
      <xdr:col>9</xdr:col>
      <xdr:colOff>266700</xdr:colOff>
      <xdr:row>30</xdr:row>
      <xdr:rowOff>104775</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952875" y="7981950"/>
          <a:ext cx="219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
  <sheetViews>
    <sheetView showGridLines="0" zoomScale="80" zoomScaleNormal="80" workbookViewId="0">
      <selection activeCell="P6" sqref="P6:Q8"/>
    </sheetView>
  </sheetViews>
  <sheetFormatPr defaultRowHeight="13.5" x14ac:dyDescent="0.15"/>
  <cols>
    <col min="1" max="2" width="2.875" style="1" bestFit="1" customWidth="1"/>
    <col min="3" max="3" width="2.875" style="1" customWidth="1"/>
    <col min="4" max="4" width="7.625" style="1" customWidth="1"/>
    <col min="5" max="5" width="5.625" style="2" customWidth="1"/>
    <col min="6" max="6" width="3.5" style="1" bestFit="1" customWidth="1"/>
    <col min="7" max="7" width="25.625" style="2" customWidth="1"/>
    <col min="8" max="9" width="2.875" style="1" bestFit="1" customWidth="1"/>
    <col min="10" max="10" width="7.625" style="1" customWidth="1"/>
    <col min="11" max="11" width="5.625" style="2" customWidth="1"/>
    <col min="12" max="12" width="3.5" style="2" bestFit="1" customWidth="1"/>
    <col min="13" max="13" width="15.625" style="2" customWidth="1"/>
    <col min="14" max="14" width="5.625" style="2" customWidth="1"/>
    <col min="15" max="15" width="5.625" style="1" customWidth="1"/>
    <col min="16" max="16" width="2.875" style="1" customWidth="1"/>
    <col min="17" max="17" width="3.5" style="1" bestFit="1" customWidth="1"/>
    <col min="18" max="18" width="5.5" style="1" bestFit="1" customWidth="1"/>
    <col min="19" max="19" width="4.625" style="1" customWidth="1"/>
    <col min="20" max="20" width="9" style="1"/>
    <col min="21" max="21" width="6.625" style="1" customWidth="1"/>
    <col min="22" max="22" width="5.625" style="1" customWidth="1"/>
    <col min="23" max="24" width="6.625" style="1" customWidth="1"/>
    <col min="25" max="25" width="7.5" style="1" bestFit="1" customWidth="1"/>
    <col min="26" max="28" width="3.5" style="1" bestFit="1" customWidth="1"/>
    <col min="29" max="29" width="10.625" style="1" customWidth="1"/>
    <col min="30" max="30" width="17.625" style="1" customWidth="1"/>
    <col min="31" max="16384" width="9" style="1"/>
  </cols>
  <sheetData>
    <row r="1" spans="1:30" ht="30.75" x14ac:dyDescent="0.15">
      <c r="A1" s="125" t="s">
        <v>187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x14ac:dyDescent="0.15">
      <c r="A2" s="146"/>
    </row>
    <row r="3" spans="1:30" ht="17.100000000000001" customHeight="1" x14ac:dyDescent="0.15">
      <c r="A3" s="146"/>
      <c r="K3" s="131" t="s">
        <v>40</v>
      </c>
      <c r="L3" s="48"/>
      <c r="M3" s="108"/>
      <c r="N3" s="109"/>
      <c r="O3" s="109"/>
      <c r="P3" s="109"/>
      <c r="Q3" s="110"/>
      <c r="R3" s="131" t="s">
        <v>39</v>
      </c>
      <c r="S3" s="48"/>
      <c r="T3" s="108"/>
      <c r="U3" s="109"/>
      <c r="V3" s="109"/>
      <c r="W3" s="109"/>
      <c r="X3" s="109"/>
      <c r="Y3" s="110"/>
      <c r="Z3" s="141" t="s">
        <v>42</v>
      </c>
      <c r="AA3" s="83" t="s">
        <v>43</v>
      </c>
      <c r="AB3" s="48"/>
      <c r="AC3" s="108"/>
      <c r="AD3" s="110"/>
    </row>
    <row r="4" spans="1:30" ht="17.100000000000001" customHeight="1" x14ac:dyDescent="0.15">
      <c r="A4" s="146"/>
      <c r="K4" s="132"/>
      <c r="L4" s="50"/>
      <c r="M4" s="43"/>
      <c r="N4" s="44"/>
      <c r="O4" s="44"/>
      <c r="P4" s="44"/>
      <c r="Q4" s="111"/>
      <c r="R4" s="84"/>
      <c r="S4" s="52"/>
      <c r="T4" s="45"/>
      <c r="U4" s="46"/>
      <c r="V4" s="46"/>
      <c r="W4" s="46"/>
      <c r="X4" s="46"/>
      <c r="Y4" s="106"/>
      <c r="Z4" s="142"/>
      <c r="AA4" s="84"/>
      <c r="AB4" s="52"/>
      <c r="AC4" s="45"/>
      <c r="AD4" s="106"/>
    </row>
    <row r="5" spans="1:30" ht="17.100000000000001" customHeight="1" x14ac:dyDescent="0.15">
      <c r="A5" s="146"/>
      <c r="K5" s="84"/>
      <c r="L5" s="52"/>
      <c r="M5" s="45"/>
      <c r="N5" s="46"/>
      <c r="O5" s="46"/>
      <c r="P5" s="46"/>
      <c r="Q5" s="106"/>
      <c r="R5" s="83" t="s">
        <v>46</v>
      </c>
      <c r="S5" s="112"/>
      <c r="T5" s="108"/>
      <c r="U5" s="109"/>
      <c r="V5" s="109"/>
      <c r="W5" s="109"/>
      <c r="X5" s="109"/>
      <c r="Y5" s="110"/>
      <c r="Z5" s="142"/>
      <c r="AA5" s="83" t="s">
        <v>44</v>
      </c>
      <c r="AB5" s="48"/>
      <c r="AC5" s="108"/>
      <c r="AD5" s="110"/>
    </row>
    <row r="6" spans="1:30" ht="17.100000000000001" customHeight="1" x14ac:dyDescent="0.15">
      <c r="A6" s="146"/>
      <c r="K6" s="133" t="s">
        <v>111</v>
      </c>
      <c r="L6" s="134"/>
      <c r="M6" s="108"/>
      <c r="N6" s="109"/>
      <c r="O6" s="109"/>
      <c r="P6" s="47"/>
      <c r="Q6" s="48"/>
      <c r="R6" s="90"/>
      <c r="S6" s="113"/>
      <c r="T6" s="45"/>
      <c r="U6" s="46"/>
      <c r="V6" s="46"/>
      <c r="W6" s="46"/>
      <c r="X6" s="46"/>
      <c r="Y6" s="106"/>
      <c r="Z6" s="142"/>
      <c r="AA6" s="84"/>
      <c r="AB6" s="52"/>
      <c r="AC6" s="45"/>
      <c r="AD6" s="106"/>
    </row>
    <row r="7" spans="1:30" ht="17.100000000000001" customHeight="1" x14ac:dyDescent="0.15">
      <c r="A7" s="146"/>
      <c r="K7" s="132" t="s">
        <v>45</v>
      </c>
      <c r="L7" s="50"/>
      <c r="M7" s="43"/>
      <c r="N7" s="44"/>
      <c r="O7" s="44"/>
      <c r="P7" s="49"/>
      <c r="Q7" s="50"/>
      <c r="R7" s="83" t="s">
        <v>41</v>
      </c>
      <c r="S7" s="112"/>
      <c r="T7" s="108"/>
      <c r="U7" s="109"/>
      <c r="V7" s="109"/>
      <c r="W7" s="109"/>
      <c r="X7" s="109"/>
      <c r="Y7" s="110"/>
      <c r="Z7" s="142"/>
      <c r="AA7" s="83" t="s">
        <v>41</v>
      </c>
      <c r="AB7" s="48"/>
      <c r="AC7" s="108"/>
      <c r="AD7" s="110"/>
    </row>
    <row r="8" spans="1:30" ht="17.100000000000001" customHeight="1" x14ac:dyDescent="0.15">
      <c r="A8" s="146"/>
      <c r="K8" s="84"/>
      <c r="L8" s="52"/>
      <c r="M8" s="45"/>
      <c r="N8" s="46"/>
      <c r="O8" s="46"/>
      <c r="P8" s="51"/>
      <c r="Q8" s="52"/>
      <c r="R8" s="90"/>
      <c r="S8" s="113"/>
      <c r="T8" s="45"/>
      <c r="U8" s="46"/>
      <c r="V8" s="46"/>
      <c r="W8" s="46"/>
      <c r="X8" s="46"/>
      <c r="Y8" s="106"/>
      <c r="Z8" s="143"/>
      <c r="AA8" s="84"/>
      <c r="AB8" s="52"/>
      <c r="AC8" s="45"/>
      <c r="AD8" s="106"/>
    </row>
    <row r="9" spans="1:30" x14ac:dyDescent="0.15">
      <c r="A9" s="146"/>
    </row>
    <row r="10" spans="1:30" ht="17.25" x14ac:dyDescent="0.15">
      <c r="A10" s="146"/>
      <c r="B10" s="147" t="s">
        <v>188</v>
      </c>
      <c r="C10" s="147"/>
      <c r="D10" s="147"/>
      <c r="E10" s="147"/>
      <c r="F10" s="147"/>
      <c r="G10" s="147"/>
      <c r="I10" s="114"/>
      <c r="J10" s="114"/>
      <c r="K10" s="114"/>
      <c r="L10" s="114"/>
      <c r="M10" s="114"/>
      <c r="N10" s="114"/>
      <c r="O10" s="114"/>
    </row>
    <row r="11" spans="1:30" ht="17.25" x14ac:dyDescent="0.2">
      <c r="A11" s="146"/>
      <c r="I11" s="144" t="s">
        <v>99</v>
      </c>
      <c r="J11" s="144"/>
      <c r="K11" s="144"/>
      <c r="L11" s="144"/>
      <c r="M11" s="144"/>
      <c r="N11" s="144"/>
      <c r="O11" s="144"/>
      <c r="Q11" s="107" t="s">
        <v>100</v>
      </c>
      <c r="R11" s="107"/>
      <c r="S11" s="107"/>
      <c r="T11" s="107"/>
      <c r="U11" s="107"/>
      <c r="V11" s="107"/>
      <c r="W11" s="107"/>
      <c r="X11" s="107"/>
      <c r="Y11" s="107"/>
      <c r="Z11" s="107"/>
      <c r="AA11" s="107"/>
      <c r="AB11" s="107"/>
      <c r="AC11" s="107"/>
      <c r="AD11" s="107"/>
    </row>
    <row r="12" spans="1:30" ht="13.7" customHeight="1" x14ac:dyDescent="0.15">
      <c r="A12" s="146"/>
      <c r="B12" s="53" t="s">
        <v>12</v>
      </c>
      <c r="C12" s="53"/>
      <c r="D12" s="53"/>
      <c r="E12" s="53"/>
      <c r="F12" s="53"/>
      <c r="G12" s="85" t="s">
        <v>13</v>
      </c>
      <c r="H12" s="53" t="s">
        <v>12</v>
      </c>
      <c r="I12" s="53"/>
      <c r="J12" s="53"/>
      <c r="K12" s="53"/>
      <c r="L12" s="53"/>
      <c r="M12" s="115" t="s">
        <v>13</v>
      </c>
      <c r="N12" s="116"/>
      <c r="O12" s="117"/>
      <c r="Q12" s="53" t="s">
        <v>101</v>
      </c>
      <c r="R12" s="53"/>
      <c r="S12" s="53"/>
      <c r="T12" s="53"/>
      <c r="U12" s="121" t="s">
        <v>102</v>
      </c>
      <c r="V12" s="53" t="s">
        <v>103</v>
      </c>
      <c r="W12" s="53"/>
      <c r="X12" s="53"/>
      <c r="Y12" s="53" t="s">
        <v>105</v>
      </c>
      <c r="Z12" s="53"/>
      <c r="AA12" s="53"/>
      <c r="AB12" s="53"/>
      <c r="AC12" s="121" t="s">
        <v>189</v>
      </c>
      <c r="AD12" s="53"/>
    </row>
    <row r="13" spans="1:30" ht="13.7" customHeight="1" thickBot="1" x14ac:dyDescent="0.2">
      <c r="A13" s="146"/>
      <c r="B13" s="53"/>
      <c r="C13" s="53"/>
      <c r="D13" s="53"/>
      <c r="E13" s="53"/>
      <c r="F13" s="145"/>
      <c r="G13" s="86"/>
      <c r="H13" s="53"/>
      <c r="I13" s="53"/>
      <c r="J13" s="53"/>
      <c r="K13" s="53"/>
      <c r="L13" s="53"/>
      <c r="M13" s="118"/>
      <c r="N13" s="119"/>
      <c r="O13" s="120"/>
      <c r="Q13" s="53"/>
      <c r="R13" s="53"/>
      <c r="S13" s="53"/>
      <c r="T13" s="53"/>
      <c r="U13" s="53"/>
      <c r="V13" s="53" t="s">
        <v>104</v>
      </c>
      <c r="W13" s="53"/>
      <c r="X13" s="53"/>
      <c r="Y13" s="53"/>
      <c r="Z13" s="53"/>
      <c r="AA13" s="53"/>
      <c r="AB13" s="53"/>
      <c r="AC13" s="53"/>
      <c r="AD13" s="53"/>
    </row>
    <row r="14" spans="1:30" ht="27.6" customHeight="1" thickBot="1" x14ac:dyDescent="0.2">
      <c r="A14" s="146"/>
      <c r="B14" s="141" t="s">
        <v>56</v>
      </c>
      <c r="C14" s="54" t="s">
        <v>50</v>
      </c>
      <c r="D14" s="94"/>
      <c r="E14" s="94"/>
      <c r="F14" s="4" t="s">
        <v>0</v>
      </c>
      <c r="G14" s="33"/>
      <c r="H14" s="122" t="s">
        <v>31</v>
      </c>
      <c r="I14" s="141" t="s">
        <v>32</v>
      </c>
      <c r="J14" s="53" t="s">
        <v>88</v>
      </c>
      <c r="K14" s="53"/>
      <c r="L14" s="11" t="s">
        <v>22</v>
      </c>
      <c r="M14" s="61"/>
      <c r="N14" s="62"/>
      <c r="O14" s="63"/>
      <c r="Q14" s="105"/>
      <c r="R14" s="105"/>
      <c r="S14" s="105"/>
      <c r="T14" s="105"/>
      <c r="U14" s="149"/>
      <c r="V14" s="61"/>
      <c r="W14" s="62"/>
      <c r="X14" s="63"/>
      <c r="Y14" s="135" t="str">
        <f>IF(SUM(V14:X15)&gt;0,SUM(V14:X15),"")</f>
        <v/>
      </c>
      <c r="Z14" s="136"/>
      <c r="AA14" s="136"/>
      <c r="AB14" s="137"/>
      <c r="AC14" s="127"/>
      <c r="AD14" s="128"/>
    </row>
    <row r="15" spans="1:30" ht="27.6" customHeight="1" thickBot="1" x14ac:dyDescent="0.2">
      <c r="A15" s="146"/>
      <c r="B15" s="142"/>
      <c r="C15" s="95" t="s">
        <v>52</v>
      </c>
      <c r="D15" s="96"/>
      <c r="E15" s="15" t="s">
        <v>51</v>
      </c>
      <c r="F15" s="4" t="s">
        <v>1</v>
      </c>
      <c r="G15" s="33"/>
      <c r="H15" s="123"/>
      <c r="I15" s="142"/>
      <c r="J15" s="53" t="s">
        <v>83</v>
      </c>
      <c r="K15" s="53"/>
      <c r="L15" s="11" t="s">
        <v>23</v>
      </c>
      <c r="M15" s="61"/>
      <c r="N15" s="62"/>
      <c r="O15" s="63"/>
      <c r="Q15" s="45"/>
      <c r="R15" s="46"/>
      <c r="S15" s="46"/>
      <c r="T15" s="106"/>
      <c r="U15" s="150"/>
      <c r="V15" s="61"/>
      <c r="W15" s="62"/>
      <c r="X15" s="63"/>
      <c r="Y15" s="138"/>
      <c r="Z15" s="139"/>
      <c r="AA15" s="139"/>
      <c r="AB15" s="140"/>
      <c r="AC15" s="129"/>
      <c r="AD15" s="130"/>
    </row>
    <row r="16" spans="1:30" ht="27.6" customHeight="1" thickBot="1" x14ac:dyDescent="0.2">
      <c r="A16" s="146"/>
      <c r="B16" s="142"/>
      <c r="C16" s="54" t="s">
        <v>53</v>
      </c>
      <c r="D16" s="94"/>
      <c r="E16" s="94"/>
      <c r="F16" s="4" t="s">
        <v>2</v>
      </c>
      <c r="G16" s="33"/>
      <c r="H16" s="123"/>
      <c r="I16" s="142"/>
      <c r="J16" s="53" t="s">
        <v>84</v>
      </c>
      <c r="K16" s="53"/>
      <c r="L16" s="11" t="s">
        <v>24</v>
      </c>
      <c r="M16" s="61"/>
      <c r="N16" s="62"/>
      <c r="O16" s="63"/>
      <c r="Q16" s="105"/>
      <c r="R16" s="105"/>
      <c r="S16" s="105"/>
      <c r="T16" s="105"/>
      <c r="U16" s="149"/>
      <c r="V16" s="61"/>
      <c r="W16" s="62"/>
      <c r="X16" s="63"/>
      <c r="Y16" s="135" t="str">
        <f t="shared" ref="Y16" si="0">IF(SUM(V16:X17)&gt;0,SUM(V16:X17),"")</f>
        <v/>
      </c>
      <c r="Z16" s="136"/>
      <c r="AA16" s="136"/>
      <c r="AB16" s="137"/>
      <c r="AC16" s="127"/>
      <c r="AD16" s="128"/>
    </row>
    <row r="17" spans="1:30" ht="27.6" customHeight="1" thickBot="1" x14ac:dyDescent="0.2">
      <c r="A17" s="146"/>
      <c r="B17" s="142"/>
      <c r="C17" s="83" t="s">
        <v>54</v>
      </c>
      <c r="D17" s="151"/>
      <c r="E17" s="151"/>
      <c r="F17" s="4" t="s">
        <v>3</v>
      </c>
      <c r="G17" s="34" t="str">
        <f>IF(SUM(G14:G16)&gt;0,SUM(G14:G16),"")</f>
        <v/>
      </c>
      <c r="H17" s="123"/>
      <c r="I17" s="142"/>
      <c r="J17" s="53" t="s">
        <v>85</v>
      </c>
      <c r="K17" s="53"/>
      <c r="L17" s="11" t="s">
        <v>25</v>
      </c>
      <c r="M17" s="61"/>
      <c r="N17" s="62"/>
      <c r="O17" s="63"/>
      <c r="Q17" s="45"/>
      <c r="R17" s="46"/>
      <c r="S17" s="46"/>
      <c r="T17" s="106"/>
      <c r="U17" s="150"/>
      <c r="V17" s="61"/>
      <c r="W17" s="62"/>
      <c r="X17" s="63"/>
      <c r="Y17" s="138"/>
      <c r="Z17" s="139"/>
      <c r="AA17" s="139"/>
      <c r="AB17" s="140"/>
      <c r="AC17" s="129"/>
      <c r="AD17" s="130"/>
    </row>
    <row r="18" spans="1:30" ht="27.6" customHeight="1" thickBot="1" x14ac:dyDescent="0.2">
      <c r="A18" s="146"/>
      <c r="B18" s="142"/>
      <c r="C18" s="121" t="s">
        <v>49</v>
      </c>
      <c r="D18" s="121"/>
      <c r="E18" s="14" t="s">
        <v>47</v>
      </c>
      <c r="F18" s="4" t="s">
        <v>4</v>
      </c>
      <c r="G18" s="33"/>
      <c r="H18" s="123"/>
      <c r="I18" s="142"/>
      <c r="J18" s="126" t="s">
        <v>86</v>
      </c>
      <c r="K18" s="126"/>
      <c r="L18" s="11" t="s">
        <v>26</v>
      </c>
      <c r="M18" s="61"/>
      <c r="N18" s="62"/>
      <c r="O18" s="63"/>
      <c r="Q18" s="53" t="s">
        <v>34</v>
      </c>
      <c r="R18" s="53"/>
      <c r="S18" s="53"/>
      <c r="T18" s="53"/>
      <c r="U18" s="149"/>
      <c r="V18" s="61"/>
      <c r="W18" s="62"/>
      <c r="X18" s="63"/>
      <c r="Y18" s="135" t="str">
        <f t="shared" ref="Y18" si="1">IF(SUM(V18:X19)&gt;0,SUM(V18:X19),"")</f>
        <v/>
      </c>
      <c r="Z18" s="136"/>
      <c r="AA18" s="136"/>
      <c r="AB18" s="137"/>
      <c r="AC18" s="127"/>
      <c r="AD18" s="128"/>
    </row>
    <row r="19" spans="1:30" ht="27.6" customHeight="1" thickBot="1" x14ac:dyDescent="0.2">
      <c r="A19" s="146"/>
      <c r="B19" s="142"/>
      <c r="C19" s="121"/>
      <c r="D19" s="121"/>
      <c r="E19" s="14" t="s">
        <v>48</v>
      </c>
      <c r="F19" s="4" t="s">
        <v>5</v>
      </c>
      <c r="G19" s="33"/>
      <c r="H19" s="123"/>
      <c r="I19" s="142"/>
      <c r="J19" s="53" t="s">
        <v>87</v>
      </c>
      <c r="K19" s="53"/>
      <c r="L19" s="11" t="s">
        <v>27</v>
      </c>
      <c r="M19" s="61"/>
      <c r="N19" s="62"/>
      <c r="O19" s="63"/>
      <c r="Q19" s="53"/>
      <c r="R19" s="53"/>
      <c r="S19" s="53"/>
      <c r="T19" s="53"/>
      <c r="U19" s="150"/>
      <c r="V19" s="61"/>
      <c r="W19" s="62"/>
      <c r="X19" s="63"/>
      <c r="Y19" s="138"/>
      <c r="Z19" s="139"/>
      <c r="AA19" s="139"/>
      <c r="AB19" s="140"/>
      <c r="AC19" s="129"/>
      <c r="AD19" s="130"/>
    </row>
    <row r="20" spans="1:30" ht="27.6" customHeight="1" thickBot="1" x14ac:dyDescent="0.2">
      <c r="A20" s="146"/>
      <c r="B20" s="160"/>
      <c r="C20" s="152" t="s">
        <v>55</v>
      </c>
      <c r="D20" s="153"/>
      <c r="E20" s="154"/>
      <c r="F20" s="4" t="s">
        <v>6</v>
      </c>
      <c r="G20" s="34" t="str">
        <f>IF(AND(G17="",G18="",G19=""),"",SUM(G17,-G18,G19))</f>
        <v/>
      </c>
      <c r="H20" s="123"/>
      <c r="I20" s="142"/>
      <c r="J20" s="53"/>
      <c r="K20" s="53"/>
      <c r="L20" s="11" t="s">
        <v>28</v>
      </c>
      <c r="M20" s="61"/>
      <c r="N20" s="62"/>
      <c r="O20" s="63"/>
      <c r="Q20" s="53" t="s">
        <v>106</v>
      </c>
      <c r="R20" s="53"/>
      <c r="S20" s="53"/>
      <c r="T20" s="53"/>
      <c r="U20" s="155" t="str">
        <f>IF(SUM(U14:U19)&gt;0,SUM(U14:U19),"")</f>
        <v/>
      </c>
      <c r="V20" s="157" t="str">
        <f>IF((V14+V16+V18)&gt;0,(V14+V16+V18),"")</f>
        <v/>
      </c>
      <c r="W20" s="158"/>
      <c r="X20" s="159"/>
      <c r="Y20" s="135" t="str">
        <f t="shared" ref="Y20" si="2">IF(SUM(V20:X21)&gt;0,SUM(V20:X21),"")</f>
        <v/>
      </c>
      <c r="Z20" s="136"/>
      <c r="AA20" s="136"/>
      <c r="AB20" s="137"/>
      <c r="AC20" s="135" t="str">
        <f>IF(SUM(AC14:AD19)&gt;0,SUM(AC14:AD19),"")</f>
        <v/>
      </c>
      <c r="AD20" s="137"/>
    </row>
    <row r="21" spans="1:30" ht="27.6" customHeight="1" thickTop="1" thickBot="1" x14ac:dyDescent="0.2">
      <c r="A21" s="146"/>
      <c r="B21" s="161" t="s">
        <v>57</v>
      </c>
      <c r="C21" s="89" t="s">
        <v>61</v>
      </c>
      <c r="D21" s="89"/>
      <c r="E21" s="90"/>
      <c r="F21" s="4" t="s">
        <v>7</v>
      </c>
      <c r="G21" s="34" t="str">
        <f>IF(Y20&gt;0,Y20,"")</f>
        <v/>
      </c>
      <c r="H21" s="123"/>
      <c r="I21" s="142"/>
      <c r="J21" s="53"/>
      <c r="K21" s="53"/>
      <c r="L21" s="11" t="s">
        <v>29</v>
      </c>
      <c r="M21" s="61"/>
      <c r="N21" s="62"/>
      <c r="O21" s="63"/>
      <c r="Q21" s="53"/>
      <c r="R21" s="53"/>
      <c r="S21" s="53"/>
      <c r="T21" s="53"/>
      <c r="U21" s="156"/>
      <c r="V21" s="157" t="str">
        <f>IF((V15+V17+V19)&gt;0,(V15+V17+V19),"")</f>
        <v/>
      </c>
      <c r="W21" s="158"/>
      <c r="X21" s="159"/>
      <c r="Y21" s="138"/>
      <c r="Z21" s="139"/>
      <c r="AA21" s="139"/>
      <c r="AB21" s="140"/>
      <c r="AC21" s="138"/>
      <c r="AD21" s="140"/>
    </row>
    <row r="22" spans="1:30" ht="27.6" customHeight="1" thickBot="1" x14ac:dyDescent="0.2">
      <c r="A22" s="146"/>
      <c r="B22" s="162"/>
      <c r="C22" s="53" t="s">
        <v>58</v>
      </c>
      <c r="D22" s="53"/>
      <c r="E22" s="54"/>
      <c r="F22" s="4" t="s">
        <v>8</v>
      </c>
      <c r="G22" s="33"/>
      <c r="H22" s="123"/>
      <c r="I22" s="142"/>
      <c r="J22" s="148"/>
      <c r="K22" s="148"/>
      <c r="L22" s="13" t="s">
        <v>30</v>
      </c>
      <c r="M22" s="61"/>
      <c r="N22" s="62"/>
      <c r="O22" s="63"/>
      <c r="Q22" s="19"/>
      <c r="R22" s="20"/>
      <c r="S22" s="21"/>
      <c r="T22" s="21"/>
      <c r="U22" s="21"/>
      <c r="V22" s="22"/>
      <c r="W22" s="22"/>
      <c r="X22" s="22"/>
      <c r="Y22" s="22"/>
      <c r="Z22" s="22"/>
      <c r="AA22" s="22"/>
      <c r="AB22" s="22"/>
      <c r="AC22" s="22"/>
      <c r="AD22" s="22"/>
    </row>
    <row r="23" spans="1:30" ht="27.6" customHeight="1" thickBot="1" x14ac:dyDescent="0.25">
      <c r="A23" s="146"/>
      <c r="B23" s="162"/>
      <c r="C23" s="54" t="s">
        <v>71</v>
      </c>
      <c r="D23" s="94"/>
      <c r="E23" s="94"/>
      <c r="F23" s="4" t="s">
        <v>9</v>
      </c>
      <c r="G23" s="33"/>
      <c r="H23" s="123"/>
      <c r="I23" s="142"/>
      <c r="J23" s="148"/>
      <c r="K23" s="148"/>
      <c r="L23" s="11" t="s">
        <v>73</v>
      </c>
      <c r="M23" s="61"/>
      <c r="N23" s="62"/>
      <c r="O23" s="63"/>
      <c r="Q23" s="18" t="s">
        <v>107</v>
      </c>
      <c r="R23" s="18"/>
      <c r="S23" s="18"/>
      <c r="T23" s="18"/>
      <c r="U23" s="18"/>
      <c r="V23" s="18"/>
      <c r="W23" s="18"/>
      <c r="X23" s="18"/>
      <c r="Y23" s="18"/>
      <c r="Z23" s="18"/>
      <c r="AA23" s="18"/>
      <c r="AB23" s="18"/>
      <c r="AC23" s="18"/>
      <c r="AD23" s="18"/>
    </row>
    <row r="24" spans="1:30" ht="27.6" customHeight="1" thickBot="1" x14ac:dyDescent="0.2">
      <c r="B24" s="162"/>
      <c r="C24" s="171" t="s">
        <v>62</v>
      </c>
      <c r="D24" s="84"/>
      <c r="E24" s="84"/>
      <c r="F24" s="4" t="s">
        <v>10</v>
      </c>
      <c r="G24" s="33"/>
      <c r="H24" s="123"/>
      <c r="I24" s="142"/>
      <c r="J24" s="54" t="s">
        <v>89</v>
      </c>
      <c r="K24" s="73"/>
      <c r="L24" s="11" t="s">
        <v>74</v>
      </c>
      <c r="M24" s="61"/>
      <c r="N24" s="62"/>
      <c r="O24" s="63"/>
      <c r="Q24" s="54" t="s">
        <v>165</v>
      </c>
      <c r="R24" s="94"/>
      <c r="S24" s="94"/>
      <c r="T24" s="94"/>
      <c r="U24" s="94"/>
      <c r="V24" s="94"/>
      <c r="W24" s="73"/>
      <c r="X24" s="95" t="s">
        <v>108</v>
      </c>
      <c r="Y24" s="96"/>
      <c r="Z24" s="97"/>
      <c r="AA24" s="95" t="s">
        <v>109</v>
      </c>
      <c r="AB24" s="96"/>
      <c r="AC24" s="97"/>
      <c r="AD24" s="16" t="s">
        <v>110</v>
      </c>
    </row>
    <row r="25" spans="1:30" ht="27.6" customHeight="1" thickBot="1" x14ac:dyDescent="0.2">
      <c r="B25" s="162"/>
      <c r="C25" s="53" t="s">
        <v>72</v>
      </c>
      <c r="D25" s="54"/>
      <c r="E25" s="54"/>
      <c r="F25" s="4" t="s">
        <v>11</v>
      </c>
      <c r="G25" s="33"/>
      <c r="H25" s="123"/>
      <c r="I25" s="142"/>
      <c r="J25" s="83" t="s">
        <v>92</v>
      </c>
      <c r="K25" s="11" t="s">
        <v>90</v>
      </c>
      <c r="L25" s="11" t="s">
        <v>75</v>
      </c>
      <c r="M25" s="61"/>
      <c r="N25" s="62"/>
      <c r="O25" s="63"/>
      <c r="Q25" s="87"/>
      <c r="R25" s="88"/>
      <c r="S25" s="88"/>
      <c r="T25" s="88"/>
      <c r="U25" s="88"/>
      <c r="V25" s="88"/>
      <c r="W25" s="98"/>
      <c r="X25" s="99"/>
      <c r="Y25" s="100"/>
      <c r="Z25" s="101"/>
      <c r="AA25" s="61"/>
      <c r="AB25" s="62"/>
      <c r="AC25" s="63"/>
      <c r="AD25" s="36"/>
    </row>
    <row r="26" spans="1:30" ht="27.6" customHeight="1" x14ac:dyDescent="0.15">
      <c r="B26" s="162"/>
      <c r="C26" s="170" t="s">
        <v>59</v>
      </c>
      <c r="D26" s="53" t="s">
        <v>63</v>
      </c>
      <c r="E26" s="53"/>
      <c r="F26" s="12" t="s">
        <v>14</v>
      </c>
      <c r="G26" s="35"/>
      <c r="H26" s="123"/>
      <c r="I26" s="142"/>
      <c r="J26" s="84"/>
      <c r="K26" s="11" t="s">
        <v>91</v>
      </c>
      <c r="L26" s="11" t="s">
        <v>76</v>
      </c>
      <c r="M26" s="61"/>
      <c r="N26" s="62"/>
      <c r="O26" s="63"/>
      <c r="Q26" s="87"/>
      <c r="R26" s="88"/>
      <c r="S26" s="88"/>
      <c r="T26" s="88"/>
      <c r="U26" s="88"/>
      <c r="V26" s="88"/>
      <c r="W26" s="98"/>
      <c r="X26" s="99"/>
      <c r="Y26" s="100"/>
      <c r="Z26" s="101"/>
      <c r="AA26" s="61"/>
      <c r="AB26" s="62"/>
      <c r="AC26" s="63"/>
      <c r="AD26" s="36"/>
    </row>
    <row r="27" spans="1:30" ht="27.6" customHeight="1" thickBot="1" x14ac:dyDescent="0.2">
      <c r="B27" s="162"/>
      <c r="C27" s="162"/>
      <c r="D27" s="53" t="s">
        <v>64</v>
      </c>
      <c r="E27" s="53"/>
      <c r="F27" s="11" t="s">
        <v>15</v>
      </c>
      <c r="G27" s="36"/>
      <c r="H27" s="123"/>
      <c r="I27" s="142"/>
      <c r="J27" s="71" t="s">
        <v>93</v>
      </c>
      <c r="K27" s="72"/>
      <c r="L27" s="13" t="s">
        <v>77</v>
      </c>
      <c r="M27" s="80"/>
      <c r="N27" s="81"/>
      <c r="O27" s="82"/>
      <c r="Q27" s="23"/>
      <c r="R27" s="23"/>
      <c r="S27" s="23"/>
      <c r="T27" s="23"/>
      <c r="U27" s="23"/>
      <c r="V27" s="23"/>
      <c r="W27" s="23"/>
      <c r="X27" s="23"/>
      <c r="Y27" s="23"/>
      <c r="Z27" s="23"/>
      <c r="AA27" s="23"/>
      <c r="AB27" s="23"/>
      <c r="AC27" s="23"/>
      <c r="AD27" s="23"/>
    </row>
    <row r="28" spans="1:30" ht="27.6" customHeight="1" thickBot="1" x14ac:dyDescent="0.25">
      <c r="B28" s="162"/>
      <c r="C28" s="162"/>
      <c r="D28" s="53" t="s">
        <v>65</v>
      </c>
      <c r="E28" s="53"/>
      <c r="F28" s="11" t="s">
        <v>16</v>
      </c>
      <c r="G28" s="36"/>
      <c r="H28" s="123"/>
      <c r="I28" s="143"/>
      <c r="J28" s="164" t="s">
        <v>98</v>
      </c>
      <c r="K28" s="169"/>
      <c r="L28" s="4" t="s">
        <v>78</v>
      </c>
      <c r="M28" s="74" t="str">
        <f>IF(AND(G26="",G27="",G28="",G29="",G30="",G31="",G32="",G33="",M14="",M15="",M16="",M17="",M18="",M19="",M20="",M21="",M22="",M23="",M24="",M25="",M26="",M27=""),"",SUM(G26:G33,M14:O25,-M26,-M27))</f>
        <v/>
      </c>
      <c r="N28" s="75"/>
      <c r="O28" s="76"/>
      <c r="Q28" s="102" t="s">
        <v>35</v>
      </c>
      <c r="R28" s="102"/>
      <c r="S28" s="102"/>
      <c r="T28" s="102"/>
      <c r="U28" s="102"/>
      <c r="V28" s="102"/>
      <c r="W28" s="102"/>
      <c r="X28" s="102"/>
      <c r="Y28" s="102"/>
      <c r="Z28" s="102"/>
      <c r="AA28" s="102"/>
      <c r="AB28" s="102"/>
      <c r="AC28" s="102"/>
      <c r="AD28" s="102"/>
    </row>
    <row r="29" spans="1:30" ht="27.6" customHeight="1" thickBot="1" x14ac:dyDescent="0.2">
      <c r="B29" s="162"/>
      <c r="C29" s="162"/>
      <c r="D29" s="53" t="s">
        <v>66</v>
      </c>
      <c r="E29" s="53"/>
      <c r="F29" s="11" t="s">
        <v>17</v>
      </c>
      <c r="G29" s="36"/>
      <c r="H29" s="124"/>
      <c r="I29" s="64" t="s">
        <v>94</v>
      </c>
      <c r="J29" s="65"/>
      <c r="K29" s="66"/>
      <c r="L29" s="4" t="s">
        <v>79</v>
      </c>
      <c r="M29" s="74" t="str">
        <f>IF(SUM(G21:G25,M28)&gt;0,SUM(G21:G25,M28),"")</f>
        <v/>
      </c>
      <c r="N29" s="75"/>
      <c r="O29" s="76"/>
      <c r="Q29" s="54" t="s">
        <v>166</v>
      </c>
      <c r="R29" s="94"/>
      <c r="S29" s="94"/>
      <c r="T29" s="94"/>
      <c r="U29" s="103" t="s">
        <v>167</v>
      </c>
      <c r="V29" s="104"/>
      <c r="W29" s="54" t="s">
        <v>37</v>
      </c>
      <c r="X29" s="73"/>
      <c r="Y29" s="3" t="s">
        <v>38</v>
      </c>
    </row>
    <row r="30" spans="1:30" ht="27.6" customHeight="1" thickTop="1" thickBot="1" x14ac:dyDescent="0.2">
      <c r="B30" s="162"/>
      <c r="C30" s="162"/>
      <c r="D30" s="53" t="s">
        <v>67</v>
      </c>
      <c r="E30" s="53"/>
      <c r="F30" s="12" t="s">
        <v>18</v>
      </c>
      <c r="G30" s="35"/>
      <c r="H30" s="67" t="s">
        <v>95</v>
      </c>
      <c r="I30" s="68"/>
      <c r="J30" s="68"/>
      <c r="K30" s="68"/>
      <c r="L30" s="4" t="s">
        <v>80</v>
      </c>
      <c r="M30" s="74" t="str">
        <f>IF(AND(G20="",M29=""),"",SUM(G20,-M29))</f>
        <v/>
      </c>
      <c r="N30" s="75"/>
      <c r="O30" s="76"/>
      <c r="Q30" s="87"/>
      <c r="R30" s="88"/>
      <c r="S30" s="88"/>
      <c r="T30" s="88"/>
      <c r="U30" s="103" t="s">
        <v>168</v>
      </c>
      <c r="V30" s="104"/>
      <c r="W30" s="54"/>
      <c r="X30" s="73"/>
      <c r="Y30" s="24"/>
    </row>
    <row r="31" spans="1:30" ht="27.6" customHeight="1" thickTop="1" thickBot="1" x14ac:dyDescent="0.2">
      <c r="B31" s="162"/>
      <c r="C31" s="162"/>
      <c r="D31" s="53" t="s">
        <v>68</v>
      </c>
      <c r="E31" s="53"/>
      <c r="F31" s="7" t="s">
        <v>19</v>
      </c>
      <c r="G31" s="36"/>
      <c r="H31" s="69" t="s">
        <v>33</v>
      </c>
      <c r="I31" s="68"/>
      <c r="J31" s="68"/>
      <c r="K31" s="70"/>
      <c r="L31" s="5" t="s">
        <v>81</v>
      </c>
      <c r="M31" s="77"/>
      <c r="N31" s="78"/>
      <c r="O31" s="79"/>
      <c r="Q31" s="87"/>
      <c r="R31" s="88"/>
      <c r="S31" s="88"/>
      <c r="T31" s="88"/>
      <c r="U31" s="103" t="s">
        <v>168</v>
      </c>
      <c r="V31" s="104"/>
      <c r="W31" s="54"/>
      <c r="X31" s="73"/>
      <c r="Y31" s="24"/>
    </row>
    <row r="32" spans="1:30" ht="27.6" customHeight="1" thickTop="1" thickBot="1" x14ac:dyDescent="0.2">
      <c r="B32" s="162"/>
      <c r="C32" s="162"/>
      <c r="D32" s="10" t="s">
        <v>69</v>
      </c>
      <c r="E32" s="9" t="s">
        <v>60</v>
      </c>
      <c r="F32" s="6" t="s">
        <v>20</v>
      </c>
      <c r="G32" s="37"/>
      <c r="H32" s="55" t="s">
        <v>96</v>
      </c>
      <c r="I32" s="56"/>
      <c r="J32" s="56"/>
      <c r="K32" s="57"/>
      <c r="L32" s="8" t="s">
        <v>82</v>
      </c>
      <c r="M32" s="58" t="str">
        <f>IF(AND(M30="",M31=""),"",SUM(M30,-M31))</f>
        <v/>
      </c>
      <c r="N32" s="59"/>
      <c r="O32" s="60"/>
      <c r="Q32" s="87"/>
      <c r="R32" s="88"/>
      <c r="S32" s="88"/>
      <c r="T32" s="88"/>
      <c r="U32" s="103" t="s">
        <v>168</v>
      </c>
      <c r="V32" s="104"/>
      <c r="W32" s="54"/>
      <c r="X32" s="73"/>
      <c r="Y32" s="24"/>
    </row>
    <row r="33" spans="2:25" ht="27.6" customHeight="1" thickBot="1" x14ac:dyDescent="0.2">
      <c r="B33" s="163"/>
      <c r="C33" s="163"/>
      <c r="D33" s="54" t="s">
        <v>70</v>
      </c>
      <c r="E33" s="73"/>
      <c r="F33" s="7" t="s">
        <v>21</v>
      </c>
      <c r="G33" s="38"/>
      <c r="H33" s="164" t="s">
        <v>97</v>
      </c>
      <c r="I33" s="165"/>
      <c r="J33" s="165"/>
      <c r="K33" s="165"/>
      <c r="L33" s="166"/>
      <c r="M33" s="167"/>
      <c r="N33" s="81"/>
      <c r="O33" s="168"/>
      <c r="P33" s="17"/>
      <c r="Q33" s="87"/>
      <c r="R33" s="88"/>
      <c r="S33" s="88"/>
      <c r="T33" s="88"/>
      <c r="U33" s="103" t="s">
        <v>168</v>
      </c>
      <c r="V33" s="104"/>
      <c r="W33" s="54"/>
      <c r="X33" s="73"/>
      <c r="Y33" s="24"/>
    </row>
    <row r="34" spans="2:25" ht="27.6" customHeight="1" x14ac:dyDescent="0.15">
      <c r="Q34" s="91"/>
      <c r="R34" s="92"/>
      <c r="S34" s="92"/>
      <c r="T34" s="92"/>
      <c r="U34" s="92"/>
      <c r="V34" s="93"/>
      <c r="W34" s="54" t="s">
        <v>36</v>
      </c>
      <c r="X34" s="73"/>
      <c r="Y34" s="25" t="str">
        <f>IF(SUM(Y30:Y33)&gt;0,SUM(Y30:Y33),"")</f>
        <v/>
      </c>
    </row>
  </sheetData>
  <mergeCells count="151">
    <mergeCell ref="Q33:T33"/>
    <mergeCell ref="U33:V33"/>
    <mergeCell ref="B14:B20"/>
    <mergeCell ref="B21:B33"/>
    <mergeCell ref="H33:L33"/>
    <mergeCell ref="M33:O33"/>
    <mergeCell ref="D26:E26"/>
    <mergeCell ref="D27:E27"/>
    <mergeCell ref="D28:E28"/>
    <mergeCell ref="D29:E29"/>
    <mergeCell ref="D30:E30"/>
    <mergeCell ref="D31:E31"/>
    <mergeCell ref="D33:E33"/>
    <mergeCell ref="J28:K28"/>
    <mergeCell ref="I14:I28"/>
    <mergeCell ref="C18:D19"/>
    <mergeCell ref="C15:D15"/>
    <mergeCell ref="C23:E23"/>
    <mergeCell ref="C26:C33"/>
    <mergeCell ref="C24:E24"/>
    <mergeCell ref="AC20:AD21"/>
    <mergeCell ref="U20:U21"/>
    <mergeCell ref="V20:X20"/>
    <mergeCell ref="V21:X21"/>
    <mergeCell ref="Y12:AB13"/>
    <mergeCell ref="Y18:AB19"/>
    <mergeCell ref="Y20:AB21"/>
    <mergeCell ref="M18:O18"/>
    <mergeCell ref="M19:O19"/>
    <mergeCell ref="M20:O20"/>
    <mergeCell ref="M21:O21"/>
    <mergeCell ref="A2:A23"/>
    <mergeCell ref="B10:G10"/>
    <mergeCell ref="C14:E14"/>
    <mergeCell ref="C16:E16"/>
    <mergeCell ref="J21:K21"/>
    <mergeCell ref="J22:K22"/>
    <mergeCell ref="J23:K23"/>
    <mergeCell ref="Q18:T19"/>
    <mergeCell ref="V19:X19"/>
    <mergeCell ref="U14:U15"/>
    <mergeCell ref="U16:U17"/>
    <mergeCell ref="U18:U19"/>
    <mergeCell ref="Q20:T21"/>
    <mergeCell ref="M22:O22"/>
    <mergeCell ref="M23:O23"/>
    <mergeCell ref="M17:O17"/>
    <mergeCell ref="M14:O14"/>
    <mergeCell ref="C17:E17"/>
    <mergeCell ref="C20:E20"/>
    <mergeCell ref="V17:X17"/>
    <mergeCell ref="V18:X18"/>
    <mergeCell ref="V13:X13"/>
    <mergeCell ref="V14:X14"/>
    <mergeCell ref="V16:X16"/>
    <mergeCell ref="A1:AD1"/>
    <mergeCell ref="J14:K14"/>
    <mergeCell ref="J15:K15"/>
    <mergeCell ref="J16:K16"/>
    <mergeCell ref="J17:K17"/>
    <mergeCell ref="J18:K18"/>
    <mergeCell ref="J19:K19"/>
    <mergeCell ref="AC12:AD13"/>
    <mergeCell ref="AC14:AD15"/>
    <mergeCell ref="AC16:AD17"/>
    <mergeCell ref="AC18:AD19"/>
    <mergeCell ref="K3:L5"/>
    <mergeCell ref="K6:L6"/>
    <mergeCell ref="K7:L8"/>
    <mergeCell ref="V12:X12"/>
    <mergeCell ref="Q12:T13"/>
    <mergeCell ref="Y14:AB15"/>
    <mergeCell ref="Y16:AB17"/>
    <mergeCell ref="Z3:Z8"/>
    <mergeCell ref="R3:S4"/>
    <mergeCell ref="T5:Y6"/>
    <mergeCell ref="T3:Y4"/>
    <mergeCell ref="I11:O11"/>
    <mergeCell ref="B12:F13"/>
    <mergeCell ref="AA3:AB4"/>
    <mergeCell ref="AA5:AB6"/>
    <mergeCell ref="AA7:AB8"/>
    <mergeCell ref="Q14:T14"/>
    <mergeCell ref="Q15:T15"/>
    <mergeCell ref="Q16:T16"/>
    <mergeCell ref="Q17:T17"/>
    <mergeCell ref="Q11:AD11"/>
    <mergeCell ref="M3:Q5"/>
    <mergeCell ref="AC3:AD4"/>
    <mergeCell ref="AC5:AD6"/>
    <mergeCell ref="AC7:AD8"/>
    <mergeCell ref="R5:S6"/>
    <mergeCell ref="R7:S8"/>
    <mergeCell ref="I10:O10"/>
    <mergeCell ref="V15:X15"/>
    <mergeCell ref="T7:Y8"/>
    <mergeCell ref="M12:O13"/>
    <mergeCell ref="M15:O15"/>
    <mergeCell ref="U12:U13"/>
    <mergeCell ref="M16:O16"/>
    <mergeCell ref="M6:O6"/>
    <mergeCell ref="H12:L13"/>
    <mergeCell ref="H14:H29"/>
    <mergeCell ref="Q34:V34"/>
    <mergeCell ref="W34:X34"/>
    <mergeCell ref="Q24:W24"/>
    <mergeCell ref="X24:Z24"/>
    <mergeCell ref="Q26:W26"/>
    <mergeCell ref="X26:Z26"/>
    <mergeCell ref="W32:X32"/>
    <mergeCell ref="Q25:W25"/>
    <mergeCell ref="X25:Z25"/>
    <mergeCell ref="W33:X33"/>
    <mergeCell ref="Q28:AD28"/>
    <mergeCell ref="W29:X29"/>
    <mergeCell ref="W30:X30"/>
    <mergeCell ref="W31:X31"/>
    <mergeCell ref="AA24:AC24"/>
    <mergeCell ref="AA25:AC25"/>
    <mergeCell ref="AA26:AC26"/>
    <mergeCell ref="Q29:T29"/>
    <mergeCell ref="U29:V29"/>
    <mergeCell ref="U30:V30"/>
    <mergeCell ref="Q31:T31"/>
    <mergeCell ref="U31:V31"/>
    <mergeCell ref="Q32:T32"/>
    <mergeCell ref="U32:V32"/>
    <mergeCell ref="M7:O8"/>
    <mergeCell ref="P6:Q8"/>
    <mergeCell ref="C25:E25"/>
    <mergeCell ref="H32:K32"/>
    <mergeCell ref="M32:O32"/>
    <mergeCell ref="M24:O24"/>
    <mergeCell ref="M25:O25"/>
    <mergeCell ref="I29:K29"/>
    <mergeCell ref="H30:K30"/>
    <mergeCell ref="H31:K31"/>
    <mergeCell ref="J27:K27"/>
    <mergeCell ref="J24:K24"/>
    <mergeCell ref="M28:O28"/>
    <mergeCell ref="M29:O29"/>
    <mergeCell ref="M30:O30"/>
    <mergeCell ref="M31:O31"/>
    <mergeCell ref="M26:O26"/>
    <mergeCell ref="M27:O27"/>
    <mergeCell ref="J25:J26"/>
    <mergeCell ref="G12:G13"/>
    <mergeCell ref="Q30:T30"/>
    <mergeCell ref="J20:K20"/>
    <mergeCell ref="C21:E21"/>
    <mergeCell ref="C22:E22"/>
  </mergeCells>
  <phoneticPr fontId="1"/>
  <pageMargins left="0.31496062992125984" right="0.31496062992125984" top="0.35433070866141736" bottom="0.35433070866141736" header="0.31496062992125984" footer="0.31496062992125984"/>
  <pageSetup paperSize="9" scale="72" orientation="landscape"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1"/>
  <sheetViews>
    <sheetView showGridLines="0" tabSelected="1" view="pageBreakPreview" zoomScale="60" zoomScaleNormal="66" workbookViewId="0">
      <selection activeCell="AB47" sqref="AB47"/>
    </sheetView>
  </sheetViews>
  <sheetFormatPr defaultRowHeight="13.5" x14ac:dyDescent="0.15"/>
  <cols>
    <col min="1" max="1" width="2.875" style="1" bestFit="1" customWidth="1"/>
    <col min="2" max="2" width="10.625" style="1" customWidth="1"/>
    <col min="3" max="3" width="7.625" style="1" customWidth="1"/>
    <col min="4" max="6" width="2.625" style="1" customWidth="1"/>
    <col min="7" max="7" width="9.625" style="1" customWidth="1"/>
    <col min="8" max="8" width="3.625" style="1" customWidth="1"/>
    <col min="9" max="9" width="9" style="1"/>
    <col min="10" max="11" width="3.625" style="1" customWidth="1"/>
    <col min="12" max="12" width="7.625" style="1" customWidth="1"/>
    <col min="13" max="14" width="8.625" style="1" customWidth="1"/>
    <col min="15" max="15" width="3.625" style="1" customWidth="1"/>
    <col min="16" max="16" width="7.625" style="1" customWidth="1"/>
    <col min="17" max="17" width="3.625" style="1" customWidth="1"/>
    <col min="18" max="19" width="7.625" style="1" customWidth="1"/>
    <col min="20" max="20" width="3.625" style="1" customWidth="1"/>
    <col min="21" max="21" width="2.875" style="1" customWidth="1"/>
    <col min="22" max="22" width="9.625" style="1" customWidth="1"/>
    <col min="23" max="23" width="2.625" style="1" customWidth="1"/>
    <col min="24" max="24" width="9.625" style="1" customWidth="1"/>
    <col min="25" max="25" width="5.625" style="1" customWidth="1"/>
    <col min="26" max="26" width="8.625" style="1" customWidth="1"/>
    <col min="27" max="27" width="6.625" style="1" customWidth="1"/>
    <col min="28" max="28" width="6" style="1" customWidth="1"/>
    <col min="29" max="30" width="1.75" style="1" customWidth="1"/>
    <col min="31" max="31" width="12.5" style="1" customWidth="1"/>
    <col min="32" max="32" width="7.625" style="1" customWidth="1"/>
    <col min="33" max="33" width="1.625" style="1" customWidth="1"/>
    <col min="34" max="34" width="2.625" style="1" customWidth="1"/>
    <col min="35" max="35" width="6.625" style="1" customWidth="1"/>
    <col min="36" max="36" width="7.625" style="1" customWidth="1"/>
    <col min="37" max="37" width="6.625" style="1" customWidth="1"/>
    <col min="38" max="38" width="17.625" style="1" customWidth="1"/>
    <col min="39" max="16384" width="9" style="1"/>
  </cols>
  <sheetData>
    <row r="1" spans="1:38" s="27" customFormat="1" ht="30" customHeight="1" x14ac:dyDescent="0.15">
      <c r="A1" s="195" t="s">
        <v>112</v>
      </c>
      <c r="B1" s="195"/>
      <c r="C1" s="195"/>
      <c r="D1" s="195"/>
      <c r="E1" s="195"/>
      <c r="F1" s="195"/>
      <c r="G1" s="195"/>
      <c r="H1" s="195"/>
      <c r="I1" s="195"/>
      <c r="J1" s="195"/>
      <c r="K1" s="195"/>
      <c r="L1" s="195"/>
      <c r="M1" s="195"/>
    </row>
    <row r="2" spans="1:38" ht="15" customHeight="1" x14ac:dyDescent="0.15">
      <c r="A2" s="121" t="s">
        <v>113</v>
      </c>
      <c r="B2" s="53"/>
      <c r="C2" s="121" t="s">
        <v>157</v>
      </c>
      <c r="D2" s="53"/>
      <c r="E2" s="53" t="s">
        <v>180</v>
      </c>
      <c r="F2" s="53"/>
      <c r="G2" s="53"/>
      <c r="H2" s="121" t="s">
        <v>115</v>
      </c>
      <c r="I2" s="53"/>
      <c r="J2" s="53" t="s">
        <v>160</v>
      </c>
      <c r="K2" s="53"/>
      <c r="L2" s="53"/>
      <c r="M2" s="53"/>
      <c r="N2" s="53"/>
      <c r="O2" s="53"/>
      <c r="P2" s="53"/>
      <c r="Q2" s="53"/>
      <c r="R2" s="53"/>
      <c r="S2" s="53"/>
      <c r="T2" s="194"/>
      <c r="U2" s="97" t="s">
        <v>129</v>
      </c>
      <c r="V2" s="53"/>
      <c r="W2" s="53"/>
      <c r="X2" s="121" t="s">
        <v>130</v>
      </c>
      <c r="Y2" s="53" t="s">
        <v>114</v>
      </c>
      <c r="Z2" s="53"/>
      <c r="AA2" s="121" t="s">
        <v>115</v>
      </c>
      <c r="AB2" s="53"/>
      <c r="AC2" s="53" t="s">
        <v>160</v>
      </c>
      <c r="AD2" s="53"/>
      <c r="AE2" s="53"/>
      <c r="AF2" s="53"/>
      <c r="AG2" s="53"/>
      <c r="AH2" s="53"/>
      <c r="AI2" s="53"/>
      <c r="AJ2" s="53"/>
      <c r="AK2" s="53"/>
      <c r="AL2" s="53"/>
    </row>
    <row r="3" spans="1:38" ht="15" customHeight="1" x14ac:dyDescent="0.15">
      <c r="A3" s="53"/>
      <c r="B3" s="53"/>
      <c r="C3" s="53"/>
      <c r="D3" s="53"/>
      <c r="E3" s="53"/>
      <c r="F3" s="53"/>
      <c r="G3" s="53"/>
      <c r="H3" s="53"/>
      <c r="I3" s="53"/>
      <c r="J3" s="53" t="s">
        <v>158</v>
      </c>
      <c r="K3" s="53"/>
      <c r="L3" s="53"/>
      <c r="M3" s="53"/>
      <c r="N3" s="53"/>
      <c r="O3" s="53" t="s">
        <v>159</v>
      </c>
      <c r="P3" s="53"/>
      <c r="Q3" s="53"/>
      <c r="R3" s="53"/>
      <c r="S3" s="53"/>
      <c r="T3" s="194"/>
      <c r="U3" s="73"/>
      <c r="V3" s="53"/>
      <c r="W3" s="53"/>
      <c r="X3" s="53"/>
      <c r="Y3" s="53"/>
      <c r="Z3" s="53"/>
      <c r="AA3" s="53"/>
      <c r="AB3" s="53"/>
      <c r="AC3" s="53" t="s">
        <v>158</v>
      </c>
      <c r="AD3" s="53"/>
      <c r="AE3" s="53"/>
      <c r="AF3" s="53"/>
      <c r="AG3" s="53"/>
      <c r="AH3" s="53"/>
      <c r="AI3" s="53"/>
      <c r="AJ3" s="53" t="s">
        <v>159</v>
      </c>
      <c r="AK3" s="53"/>
      <c r="AL3" s="53"/>
    </row>
    <row r="4" spans="1:38" ht="15" customHeight="1" x14ac:dyDescent="0.15">
      <c r="A4" s="53"/>
      <c r="B4" s="53"/>
      <c r="C4" s="53"/>
      <c r="D4" s="53"/>
      <c r="E4" s="53"/>
      <c r="F4" s="53"/>
      <c r="G4" s="53"/>
      <c r="H4" s="53"/>
      <c r="I4" s="53"/>
      <c r="J4" s="53" t="s">
        <v>172</v>
      </c>
      <c r="K4" s="53"/>
      <c r="L4" s="53"/>
      <c r="M4" s="53" t="s">
        <v>163</v>
      </c>
      <c r="N4" s="53"/>
      <c r="O4" s="53" t="s">
        <v>172</v>
      </c>
      <c r="P4" s="53"/>
      <c r="Q4" s="53"/>
      <c r="R4" s="53" t="s">
        <v>163</v>
      </c>
      <c r="S4" s="53"/>
      <c r="T4" s="194"/>
      <c r="U4" s="73"/>
      <c r="V4" s="53"/>
      <c r="W4" s="53"/>
      <c r="X4" s="53"/>
      <c r="Y4" s="53"/>
      <c r="Z4" s="53"/>
      <c r="AA4" s="53"/>
      <c r="AB4" s="53"/>
      <c r="AC4" s="53" t="s">
        <v>172</v>
      </c>
      <c r="AD4" s="53"/>
      <c r="AE4" s="53"/>
      <c r="AF4" s="53" t="s">
        <v>173</v>
      </c>
      <c r="AG4" s="53"/>
      <c r="AH4" s="53"/>
      <c r="AI4" s="53"/>
      <c r="AJ4" s="53" t="s">
        <v>172</v>
      </c>
      <c r="AK4" s="53"/>
      <c r="AL4" s="42" t="s">
        <v>163</v>
      </c>
    </row>
    <row r="5" spans="1:38" ht="30" customHeight="1" x14ac:dyDescent="0.15">
      <c r="A5" s="141" t="s">
        <v>116</v>
      </c>
      <c r="B5" s="32"/>
      <c r="C5" s="61"/>
      <c r="D5" s="63"/>
      <c r="E5" s="61"/>
      <c r="F5" s="62"/>
      <c r="G5" s="63"/>
      <c r="H5" s="61"/>
      <c r="I5" s="63"/>
      <c r="J5" s="61"/>
      <c r="K5" s="62"/>
      <c r="L5" s="63"/>
      <c r="M5" s="61"/>
      <c r="N5" s="63"/>
      <c r="O5" s="61"/>
      <c r="P5" s="62"/>
      <c r="Q5" s="63"/>
      <c r="R5" s="61"/>
      <c r="S5" s="62"/>
      <c r="T5" s="192"/>
      <c r="U5" s="191" t="s">
        <v>127</v>
      </c>
      <c r="V5" s="87"/>
      <c r="W5" s="98"/>
      <c r="X5" s="36"/>
      <c r="Y5" s="61"/>
      <c r="Z5" s="63"/>
      <c r="AA5" s="61"/>
      <c r="AB5" s="63"/>
      <c r="AC5" s="61"/>
      <c r="AD5" s="62"/>
      <c r="AE5" s="63"/>
      <c r="AF5" s="61"/>
      <c r="AG5" s="62"/>
      <c r="AH5" s="62"/>
      <c r="AI5" s="63"/>
      <c r="AJ5" s="61"/>
      <c r="AK5" s="63"/>
      <c r="AL5" s="36"/>
    </row>
    <row r="6" spans="1:38" ht="30" customHeight="1" x14ac:dyDescent="0.15">
      <c r="A6" s="142"/>
      <c r="B6" s="32"/>
      <c r="C6" s="61"/>
      <c r="D6" s="63"/>
      <c r="E6" s="61"/>
      <c r="F6" s="62"/>
      <c r="G6" s="63"/>
      <c r="H6" s="61"/>
      <c r="I6" s="63"/>
      <c r="J6" s="61"/>
      <c r="K6" s="62"/>
      <c r="L6" s="63"/>
      <c r="M6" s="61"/>
      <c r="N6" s="63"/>
      <c r="O6" s="61"/>
      <c r="P6" s="62"/>
      <c r="Q6" s="63"/>
      <c r="R6" s="61"/>
      <c r="S6" s="62"/>
      <c r="T6" s="192"/>
      <c r="U6" s="191"/>
      <c r="V6" s="87"/>
      <c r="W6" s="98"/>
      <c r="X6" s="36"/>
      <c r="Y6" s="61"/>
      <c r="Z6" s="63"/>
      <c r="AA6" s="61"/>
      <c r="AB6" s="63"/>
      <c r="AC6" s="61"/>
      <c r="AD6" s="62"/>
      <c r="AE6" s="63"/>
      <c r="AF6" s="61"/>
      <c r="AG6" s="62"/>
      <c r="AH6" s="62"/>
      <c r="AI6" s="63"/>
      <c r="AJ6" s="61"/>
      <c r="AK6" s="63"/>
      <c r="AL6" s="36"/>
    </row>
    <row r="7" spans="1:38" ht="30" customHeight="1" x14ac:dyDescent="0.15">
      <c r="A7" s="142"/>
      <c r="B7" s="32"/>
      <c r="C7" s="61"/>
      <c r="D7" s="63"/>
      <c r="E7" s="61"/>
      <c r="F7" s="62"/>
      <c r="G7" s="63"/>
      <c r="H7" s="61"/>
      <c r="I7" s="63"/>
      <c r="J7" s="61"/>
      <c r="K7" s="62"/>
      <c r="L7" s="63"/>
      <c r="M7" s="61"/>
      <c r="N7" s="63"/>
      <c r="O7" s="61"/>
      <c r="P7" s="62"/>
      <c r="Q7" s="63"/>
      <c r="R7" s="61"/>
      <c r="S7" s="62"/>
      <c r="T7" s="192"/>
      <c r="U7" s="191"/>
      <c r="V7" s="87"/>
      <c r="W7" s="98"/>
      <c r="X7" s="36"/>
      <c r="Y7" s="61"/>
      <c r="Z7" s="63"/>
      <c r="AA7" s="61"/>
      <c r="AB7" s="63"/>
      <c r="AC7" s="61"/>
      <c r="AD7" s="62"/>
      <c r="AE7" s="63"/>
      <c r="AF7" s="61"/>
      <c r="AG7" s="62"/>
      <c r="AH7" s="62"/>
      <c r="AI7" s="63"/>
      <c r="AJ7" s="61"/>
      <c r="AK7" s="63"/>
      <c r="AL7" s="36"/>
    </row>
    <row r="8" spans="1:38" ht="30" customHeight="1" x14ac:dyDescent="0.15">
      <c r="A8" s="142"/>
      <c r="B8" s="32"/>
      <c r="C8" s="61"/>
      <c r="D8" s="63"/>
      <c r="E8" s="61"/>
      <c r="F8" s="62"/>
      <c r="G8" s="63"/>
      <c r="H8" s="61"/>
      <c r="I8" s="63"/>
      <c r="J8" s="61"/>
      <c r="K8" s="62"/>
      <c r="L8" s="63"/>
      <c r="M8" s="61"/>
      <c r="N8" s="63"/>
      <c r="O8" s="61"/>
      <c r="P8" s="62"/>
      <c r="Q8" s="63"/>
      <c r="R8" s="61"/>
      <c r="S8" s="62"/>
      <c r="T8" s="192"/>
      <c r="U8" s="191"/>
      <c r="V8" s="189" t="s">
        <v>117</v>
      </c>
      <c r="W8" s="190"/>
      <c r="X8" s="39" t="str">
        <f>IF(SUM(X5:X7)&gt;0,SUM(X5:X7),"")</f>
        <v/>
      </c>
      <c r="Y8" s="157" t="str">
        <f>IF(AND(Y5="",Y6="",Y7=""),"",SUM(Y5:Z7))</f>
        <v/>
      </c>
      <c r="Z8" s="159"/>
      <c r="AA8" s="157" t="str">
        <f>IF(AND(AA5="",AA6="",AA7=""),"",SUM(AA5:AB7))</f>
        <v/>
      </c>
      <c r="AB8" s="159"/>
      <c r="AC8" s="186"/>
      <c r="AD8" s="188"/>
      <c r="AE8" s="187"/>
      <c r="AF8" s="157" t="str">
        <f>IF(AND(AF5="",AF6="",AF7=""),"",SUM(AF5:AI7))</f>
        <v/>
      </c>
      <c r="AG8" s="158"/>
      <c r="AH8" s="158"/>
      <c r="AI8" s="159"/>
      <c r="AJ8" s="186"/>
      <c r="AK8" s="187"/>
      <c r="AL8" s="39" t="str">
        <f>IF(AND(AL5="",AL6="",AL7=""),"",SUM(AL5:AL7))</f>
        <v/>
      </c>
    </row>
    <row r="9" spans="1:38" ht="30" customHeight="1" x14ac:dyDescent="0.15">
      <c r="A9" s="142"/>
      <c r="B9" s="32"/>
      <c r="C9" s="61"/>
      <c r="D9" s="63"/>
      <c r="E9" s="61"/>
      <c r="F9" s="62"/>
      <c r="G9" s="63"/>
      <c r="H9" s="61"/>
      <c r="I9" s="63"/>
      <c r="J9" s="61"/>
      <c r="K9" s="62"/>
      <c r="L9" s="63"/>
      <c r="M9" s="61"/>
      <c r="N9" s="63"/>
      <c r="O9" s="61"/>
      <c r="P9" s="62"/>
      <c r="Q9" s="63"/>
      <c r="R9" s="61"/>
      <c r="S9" s="62"/>
      <c r="T9" s="192"/>
      <c r="U9" s="97" t="s">
        <v>126</v>
      </c>
      <c r="V9" s="53"/>
      <c r="W9" s="53"/>
      <c r="X9" s="41" t="str">
        <f>IF(AND(C14="",X8=""),"",IF(X8="",C14,X8*0.01+C14))</f>
        <v/>
      </c>
      <c r="Y9" s="157" t="str">
        <f>IF(AND(E14="",Y8=""),"",SUM(E14,Y8))</f>
        <v/>
      </c>
      <c r="Z9" s="159"/>
      <c r="AA9" s="157" t="str">
        <f>IF(AND(H14="",AA8=""),"",SUM(H14,AA8))</f>
        <v/>
      </c>
      <c r="AB9" s="159"/>
      <c r="AC9" s="186"/>
      <c r="AD9" s="188"/>
      <c r="AE9" s="187"/>
      <c r="AF9" s="157" t="str">
        <f>IF(AND(M14="",AF8=""),"",SUM(M14,AF8))</f>
        <v/>
      </c>
      <c r="AG9" s="158"/>
      <c r="AH9" s="158"/>
      <c r="AI9" s="159"/>
      <c r="AJ9" s="186"/>
      <c r="AK9" s="187"/>
      <c r="AL9" s="39" t="str">
        <f>IF(AND(R14="",AL8=""),"",SUM(R14,AL8))</f>
        <v/>
      </c>
    </row>
    <row r="10" spans="1:38" ht="30" customHeight="1" x14ac:dyDescent="0.15">
      <c r="A10" s="142"/>
      <c r="B10" s="32"/>
      <c r="C10" s="61"/>
      <c r="D10" s="63"/>
      <c r="E10" s="61"/>
      <c r="F10" s="62"/>
      <c r="G10" s="63"/>
      <c r="H10" s="61"/>
      <c r="I10" s="63"/>
      <c r="J10" s="61"/>
      <c r="K10" s="62"/>
      <c r="L10" s="63"/>
      <c r="M10" s="61"/>
      <c r="N10" s="63"/>
      <c r="O10" s="61"/>
      <c r="P10" s="62"/>
      <c r="Q10" s="63"/>
      <c r="R10" s="61"/>
      <c r="S10" s="62"/>
      <c r="T10" s="192"/>
      <c r="U10" s="191" t="s">
        <v>128</v>
      </c>
      <c r="V10" s="87"/>
      <c r="W10" s="98"/>
      <c r="X10" s="36"/>
      <c r="Y10" s="61"/>
      <c r="Z10" s="63"/>
      <c r="AA10" s="61"/>
      <c r="AB10" s="63"/>
      <c r="AC10" s="148" t="s">
        <v>131</v>
      </c>
      <c r="AD10" s="148"/>
      <c r="AE10" s="54" t="s">
        <v>161</v>
      </c>
      <c r="AF10" s="94"/>
      <c r="AG10" s="94"/>
      <c r="AH10" s="94"/>
      <c r="AI10" s="94"/>
      <c r="AJ10" s="94"/>
      <c r="AK10" s="73"/>
      <c r="AL10" s="31" t="s">
        <v>163</v>
      </c>
    </row>
    <row r="11" spans="1:38" ht="30" customHeight="1" x14ac:dyDescent="0.15">
      <c r="A11" s="142"/>
      <c r="B11" s="32"/>
      <c r="C11" s="61"/>
      <c r="D11" s="63"/>
      <c r="E11" s="61"/>
      <c r="F11" s="62"/>
      <c r="G11" s="63"/>
      <c r="H11" s="61"/>
      <c r="I11" s="63"/>
      <c r="J11" s="61"/>
      <c r="K11" s="62"/>
      <c r="L11" s="63"/>
      <c r="M11" s="61"/>
      <c r="N11" s="63"/>
      <c r="O11" s="61"/>
      <c r="P11" s="62"/>
      <c r="Q11" s="63"/>
      <c r="R11" s="61"/>
      <c r="S11" s="62"/>
      <c r="T11" s="192"/>
      <c r="U11" s="191"/>
      <c r="V11" s="87"/>
      <c r="W11" s="98"/>
      <c r="X11" s="36"/>
      <c r="Y11" s="61"/>
      <c r="Z11" s="63"/>
      <c r="AA11" s="61"/>
      <c r="AB11" s="63"/>
      <c r="AC11" s="148"/>
      <c r="AD11" s="148"/>
      <c r="AE11" s="87"/>
      <c r="AF11" s="88"/>
      <c r="AG11" s="88"/>
      <c r="AH11" s="88"/>
      <c r="AI11" s="88"/>
      <c r="AJ11" s="88"/>
      <c r="AK11" s="98"/>
      <c r="AL11" s="36"/>
    </row>
    <row r="12" spans="1:38" ht="30" customHeight="1" x14ac:dyDescent="0.15">
      <c r="A12" s="142"/>
      <c r="B12" s="32"/>
      <c r="C12" s="61"/>
      <c r="D12" s="63"/>
      <c r="E12" s="61"/>
      <c r="F12" s="62"/>
      <c r="G12" s="63"/>
      <c r="H12" s="61"/>
      <c r="I12" s="63"/>
      <c r="J12" s="61"/>
      <c r="K12" s="62"/>
      <c r="L12" s="63"/>
      <c r="M12" s="61"/>
      <c r="N12" s="63"/>
      <c r="O12" s="61"/>
      <c r="P12" s="62"/>
      <c r="Q12" s="63"/>
      <c r="R12" s="61"/>
      <c r="S12" s="62"/>
      <c r="T12" s="192"/>
      <c r="U12" s="191"/>
      <c r="V12" s="87"/>
      <c r="W12" s="98"/>
      <c r="X12" s="36"/>
      <c r="Y12" s="61"/>
      <c r="Z12" s="63"/>
      <c r="AA12" s="61"/>
      <c r="AB12" s="63"/>
      <c r="AC12" s="148"/>
      <c r="AD12" s="148"/>
      <c r="AE12" s="87"/>
      <c r="AF12" s="88"/>
      <c r="AG12" s="88"/>
      <c r="AH12" s="88"/>
      <c r="AI12" s="88"/>
      <c r="AJ12" s="88"/>
      <c r="AK12" s="98"/>
      <c r="AL12" s="36"/>
    </row>
    <row r="13" spans="1:38" ht="30" customHeight="1" x14ac:dyDescent="0.15">
      <c r="A13" s="142"/>
      <c r="B13" s="32"/>
      <c r="C13" s="61"/>
      <c r="D13" s="63"/>
      <c r="E13" s="61"/>
      <c r="F13" s="62"/>
      <c r="G13" s="63"/>
      <c r="H13" s="61"/>
      <c r="I13" s="63"/>
      <c r="J13" s="61"/>
      <c r="K13" s="62"/>
      <c r="L13" s="63"/>
      <c r="M13" s="61"/>
      <c r="N13" s="63"/>
      <c r="O13" s="61"/>
      <c r="P13" s="62"/>
      <c r="Q13" s="63"/>
      <c r="R13" s="61"/>
      <c r="S13" s="62"/>
      <c r="T13" s="192"/>
      <c r="U13" s="191"/>
      <c r="V13" s="189" t="s">
        <v>117</v>
      </c>
      <c r="W13" s="190"/>
      <c r="X13" s="40"/>
      <c r="Y13" s="157" t="str">
        <f>IF(AND(Y10="",Y11="",Y12=""),"",SUM(Y10:Z12))</f>
        <v/>
      </c>
      <c r="Z13" s="159"/>
      <c r="AA13" s="157" t="str">
        <f>IF(AND(AA10="",AA11="",AA12=""),"",SUM(AA10:AB12))</f>
        <v/>
      </c>
      <c r="AB13" s="159"/>
      <c r="AC13" s="148"/>
      <c r="AD13" s="148"/>
      <c r="AE13" s="87"/>
      <c r="AF13" s="88"/>
      <c r="AG13" s="88"/>
      <c r="AH13" s="88"/>
      <c r="AI13" s="88"/>
      <c r="AJ13" s="88"/>
      <c r="AK13" s="98"/>
      <c r="AL13" s="36"/>
    </row>
    <row r="14" spans="1:38" ht="30" customHeight="1" x14ac:dyDescent="0.15">
      <c r="A14" s="143"/>
      <c r="B14" s="28" t="s">
        <v>117</v>
      </c>
      <c r="C14" s="157" t="str">
        <f>IF(AND(C5="",C6="",C7="",C8="",C9="",C10="",C11="",C12="",C13=""),"",SUM(C5:D13))</f>
        <v/>
      </c>
      <c r="D14" s="159"/>
      <c r="E14" s="157" t="str">
        <f>IF(AND(E5="",E6="",E7="",E8="",E9="",E10="",E11="",E12="",E13=""),"",SUM(E5:G13))</f>
        <v/>
      </c>
      <c r="F14" s="158"/>
      <c r="G14" s="159"/>
      <c r="H14" s="157" t="str">
        <f>IF(AND(H5="",H6="",H7="",H8="",H9="",H10="",H11="",H12="",H13=""),"",SUM(H5:I13))</f>
        <v/>
      </c>
      <c r="I14" s="159"/>
      <c r="J14" s="186"/>
      <c r="K14" s="188"/>
      <c r="L14" s="187"/>
      <c r="M14" s="157" t="str">
        <f>IF(AND(M5="",M6="",M7="",M8="",M9="",M10="",M11="",M12="",M13=""),"",SUM(M5:N13))</f>
        <v/>
      </c>
      <c r="N14" s="159"/>
      <c r="O14" s="186"/>
      <c r="P14" s="188"/>
      <c r="Q14" s="187"/>
      <c r="R14" s="157" t="str">
        <f>IF(AND(R5="",R6="",R7="",R8="",R9="",R10="",R11="",R12="",R13=""),"",SUM(R5:T13))</f>
        <v/>
      </c>
      <c r="S14" s="158"/>
      <c r="T14" s="193"/>
      <c r="U14" s="97" t="s">
        <v>162</v>
      </c>
      <c r="V14" s="53"/>
      <c r="W14" s="53"/>
      <c r="X14" s="40"/>
      <c r="Y14" s="157" t="str">
        <f>IF(AND(E14="",Y8="",Y13=""),"",SUM(E14,Y8,Y13))</f>
        <v/>
      </c>
      <c r="Z14" s="159"/>
      <c r="AA14" s="157" t="str">
        <f>IF(AND(H14="",AA8="",AA13=""),"",SUM(H14,AA8,AA13))</f>
        <v/>
      </c>
      <c r="AB14" s="159"/>
      <c r="AC14" s="148"/>
      <c r="AD14" s="148"/>
      <c r="AE14" s="54" t="s">
        <v>105</v>
      </c>
      <c r="AF14" s="94"/>
      <c r="AG14" s="94"/>
      <c r="AH14" s="94"/>
      <c r="AI14" s="94"/>
      <c r="AJ14" s="94"/>
      <c r="AK14" s="73"/>
      <c r="AL14" s="39" t="str">
        <f>IF(AND(AL11="",AL12="",AL13=""),"",SUM(AL11:AL13))</f>
        <v/>
      </c>
    </row>
    <row r="15" spans="1:38" ht="5.0999999999999996" customHeight="1" x14ac:dyDescent="0.15"/>
    <row r="16" spans="1:38" s="27" customFormat="1" ht="30" customHeight="1" x14ac:dyDescent="0.15">
      <c r="A16" s="27" t="s">
        <v>118</v>
      </c>
    </row>
    <row r="17" spans="1:38" ht="13.5" customHeight="1" x14ac:dyDescent="0.15">
      <c r="A17" s="121" t="s">
        <v>181</v>
      </c>
      <c r="B17" s="53"/>
      <c r="C17" s="53"/>
      <c r="D17" s="121" t="s">
        <v>142</v>
      </c>
      <c r="E17" s="121"/>
      <c r="F17" s="121"/>
      <c r="G17" s="121" t="s">
        <v>143</v>
      </c>
      <c r="H17" s="105" t="s">
        <v>119</v>
      </c>
      <c r="I17" s="105"/>
      <c r="J17" s="105"/>
      <c r="K17" s="105" t="s">
        <v>120</v>
      </c>
      <c r="L17" s="105"/>
      <c r="M17" s="105"/>
      <c r="N17" s="121" t="s">
        <v>145</v>
      </c>
      <c r="O17" s="53"/>
      <c r="P17" s="121" t="s">
        <v>146</v>
      </c>
      <c r="Q17" s="105" t="s">
        <v>121</v>
      </c>
      <c r="R17" s="105"/>
      <c r="S17" s="30" t="s">
        <v>122</v>
      </c>
      <c r="T17" s="105" t="s">
        <v>124</v>
      </c>
      <c r="U17" s="105"/>
      <c r="V17" s="105"/>
      <c r="W17" s="105" t="s">
        <v>132</v>
      </c>
      <c r="X17" s="105"/>
      <c r="Y17" s="105"/>
      <c r="Z17" s="105" t="s">
        <v>133</v>
      </c>
      <c r="AA17" s="105"/>
      <c r="AB17" s="105" t="s">
        <v>134</v>
      </c>
      <c r="AC17" s="105"/>
      <c r="AD17" s="105" t="s">
        <v>136</v>
      </c>
      <c r="AE17" s="105"/>
      <c r="AF17" s="105"/>
      <c r="AG17" s="105"/>
      <c r="AH17" s="105"/>
      <c r="AI17" s="105" t="s">
        <v>137</v>
      </c>
      <c r="AJ17" s="105"/>
      <c r="AK17" s="53" t="s">
        <v>170</v>
      </c>
      <c r="AL17" s="53"/>
    </row>
    <row r="18" spans="1:38" ht="40.5" customHeight="1" x14ac:dyDescent="0.15">
      <c r="A18" s="53"/>
      <c r="B18" s="53"/>
      <c r="C18" s="53"/>
      <c r="D18" s="121"/>
      <c r="E18" s="121"/>
      <c r="F18" s="121"/>
      <c r="G18" s="53"/>
      <c r="H18" s="89" t="s">
        <v>144</v>
      </c>
      <c r="I18" s="89"/>
      <c r="J18" s="89"/>
      <c r="K18" s="89" t="s">
        <v>174</v>
      </c>
      <c r="L18" s="171"/>
      <c r="M18" s="171"/>
      <c r="N18" s="53"/>
      <c r="O18" s="53"/>
      <c r="P18" s="53"/>
      <c r="Q18" s="89" t="s">
        <v>150</v>
      </c>
      <c r="R18" s="171"/>
      <c r="S18" s="26" t="s">
        <v>123</v>
      </c>
      <c r="T18" s="89" t="s">
        <v>125</v>
      </c>
      <c r="U18" s="89"/>
      <c r="V18" s="89"/>
      <c r="W18" s="89" t="s">
        <v>169</v>
      </c>
      <c r="X18" s="89"/>
      <c r="Y18" s="89"/>
      <c r="Z18" s="89" t="s">
        <v>175</v>
      </c>
      <c r="AA18" s="171"/>
      <c r="AB18" s="89" t="s">
        <v>135</v>
      </c>
      <c r="AC18" s="171"/>
      <c r="AD18" s="89" t="s">
        <v>176</v>
      </c>
      <c r="AE18" s="171"/>
      <c r="AF18" s="171"/>
      <c r="AG18" s="171"/>
      <c r="AH18" s="171"/>
      <c r="AI18" s="89" t="s">
        <v>138</v>
      </c>
      <c r="AJ18" s="171"/>
      <c r="AK18" s="53"/>
      <c r="AL18" s="53"/>
    </row>
    <row r="19" spans="1:38" ht="15" customHeight="1" x14ac:dyDescent="0.15">
      <c r="A19" s="108"/>
      <c r="B19" s="109"/>
      <c r="C19" s="110"/>
      <c r="D19" s="127"/>
      <c r="E19" s="172"/>
      <c r="F19" s="128"/>
      <c r="G19" s="174" t="s">
        <v>147</v>
      </c>
      <c r="H19" s="176"/>
      <c r="I19" s="177"/>
      <c r="J19" s="178"/>
      <c r="K19" s="127"/>
      <c r="L19" s="172"/>
      <c r="M19" s="128"/>
      <c r="N19" s="131"/>
      <c r="O19" s="48"/>
      <c r="P19" s="145"/>
      <c r="Q19" s="182"/>
      <c r="R19" s="183"/>
      <c r="S19" s="105"/>
      <c r="T19" s="135" t="str">
        <f>IF(OR(K19="",Q19=""),"",(K19*Q19*(S19/12)))</f>
        <v/>
      </c>
      <c r="U19" s="136"/>
      <c r="V19" s="137"/>
      <c r="W19" s="127"/>
      <c r="X19" s="172"/>
      <c r="Y19" s="128"/>
      <c r="Z19" s="135" t="str">
        <f>IF(AND(T19="",W19=""),"",SUM(T19:Y20))</f>
        <v/>
      </c>
      <c r="AA19" s="137"/>
      <c r="AB19" s="182"/>
      <c r="AC19" s="183"/>
      <c r="AD19" s="135" t="str">
        <f>IF(OR(Z19="",AB19=""),"",(Z19*AB19*0.01))</f>
        <v/>
      </c>
      <c r="AE19" s="136"/>
      <c r="AF19" s="136"/>
      <c r="AG19" s="136"/>
      <c r="AH19" s="137"/>
      <c r="AI19" s="127"/>
      <c r="AJ19" s="128"/>
      <c r="AK19" s="131"/>
      <c r="AL19" s="48"/>
    </row>
    <row r="20" spans="1:38" ht="15" customHeight="1" x14ac:dyDescent="0.15">
      <c r="A20" s="45"/>
      <c r="B20" s="46"/>
      <c r="C20" s="106"/>
      <c r="D20" s="129"/>
      <c r="E20" s="173"/>
      <c r="F20" s="130"/>
      <c r="G20" s="175"/>
      <c r="H20" s="179"/>
      <c r="I20" s="180"/>
      <c r="J20" s="181"/>
      <c r="K20" s="129"/>
      <c r="L20" s="173"/>
      <c r="M20" s="130"/>
      <c r="N20" s="84"/>
      <c r="O20" s="52"/>
      <c r="P20" s="171"/>
      <c r="Q20" s="184"/>
      <c r="R20" s="185"/>
      <c r="S20" s="196"/>
      <c r="T20" s="138"/>
      <c r="U20" s="139"/>
      <c r="V20" s="140"/>
      <c r="W20" s="129"/>
      <c r="X20" s="173"/>
      <c r="Y20" s="130"/>
      <c r="Z20" s="138"/>
      <c r="AA20" s="140"/>
      <c r="AB20" s="184"/>
      <c r="AC20" s="185"/>
      <c r="AD20" s="138"/>
      <c r="AE20" s="139"/>
      <c r="AF20" s="139"/>
      <c r="AG20" s="139"/>
      <c r="AH20" s="140"/>
      <c r="AI20" s="129"/>
      <c r="AJ20" s="130"/>
      <c r="AK20" s="84"/>
      <c r="AL20" s="52"/>
    </row>
    <row r="21" spans="1:38" ht="15" customHeight="1" x14ac:dyDescent="0.15">
      <c r="A21" s="108"/>
      <c r="B21" s="109"/>
      <c r="C21" s="110"/>
      <c r="D21" s="127"/>
      <c r="E21" s="172"/>
      <c r="F21" s="128"/>
      <c r="G21" s="174" t="s">
        <v>147</v>
      </c>
      <c r="H21" s="176"/>
      <c r="I21" s="177"/>
      <c r="J21" s="178"/>
      <c r="K21" s="127"/>
      <c r="L21" s="172"/>
      <c r="M21" s="128"/>
      <c r="N21" s="131"/>
      <c r="O21" s="48"/>
      <c r="P21" s="145"/>
      <c r="Q21" s="182"/>
      <c r="R21" s="183"/>
      <c r="S21" s="105"/>
      <c r="T21" s="135" t="str">
        <f>IF(OR(K21="",Q21=""),"",(K21*Q21*(S21/12)))</f>
        <v/>
      </c>
      <c r="U21" s="136"/>
      <c r="V21" s="137"/>
      <c r="W21" s="127"/>
      <c r="X21" s="172"/>
      <c r="Y21" s="128"/>
      <c r="Z21" s="135" t="str">
        <f t="shared" ref="Z21" si="0">IF(AND(T21="",W21=""),"",SUM(T21:Y22))</f>
        <v/>
      </c>
      <c r="AA21" s="137"/>
      <c r="AB21" s="182"/>
      <c r="AC21" s="183"/>
      <c r="AD21" s="135" t="str">
        <f t="shared" ref="AD21" si="1">IF(OR(Z21="",AB21=""),"",(Z21*AB21*0.01))</f>
        <v/>
      </c>
      <c r="AE21" s="136"/>
      <c r="AF21" s="136"/>
      <c r="AG21" s="136"/>
      <c r="AH21" s="137"/>
      <c r="AI21" s="127"/>
      <c r="AJ21" s="128"/>
      <c r="AK21" s="131"/>
      <c r="AL21" s="48"/>
    </row>
    <row r="22" spans="1:38" ht="15" customHeight="1" x14ac:dyDescent="0.15">
      <c r="A22" s="45"/>
      <c r="B22" s="46"/>
      <c r="C22" s="106"/>
      <c r="D22" s="129"/>
      <c r="E22" s="173"/>
      <c r="F22" s="130"/>
      <c r="G22" s="175"/>
      <c r="H22" s="179"/>
      <c r="I22" s="180"/>
      <c r="J22" s="181"/>
      <c r="K22" s="129"/>
      <c r="L22" s="173"/>
      <c r="M22" s="130"/>
      <c r="N22" s="84"/>
      <c r="O22" s="52"/>
      <c r="P22" s="171"/>
      <c r="Q22" s="184"/>
      <c r="R22" s="185"/>
      <c r="S22" s="196"/>
      <c r="T22" s="138"/>
      <c r="U22" s="139"/>
      <c r="V22" s="140"/>
      <c r="W22" s="129"/>
      <c r="X22" s="173"/>
      <c r="Y22" s="130"/>
      <c r="Z22" s="138"/>
      <c r="AA22" s="140"/>
      <c r="AB22" s="184"/>
      <c r="AC22" s="185"/>
      <c r="AD22" s="138"/>
      <c r="AE22" s="139"/>
      <c r="AF22" s="139"/>
      <c r="AG22" s="139"/>
      <c r="AH22" s="140"/>
      <c r="AI22" s="129"/>
      <c r="AJ22" s="130"/>
      <c r="AK22" s="84"/>
      <c r="AL22" s="52"/>
    </row>
    <row r="23" spans="1:38" ht="15" customHeight="1" x14ac:dyDescent="0.15">
      <c r="A23" s="108"/>
      <c r="B23" s="109"/>
      <c r="C23" s="110"/>
      <c r="D23" s="127"/>
      <c r="E23" s="172"/>
      <c r="F23" s="128"/>
      <c r="G23" s="174" t="s">
        <v>147</v>
      </c>
      <c r="H23" s="176"/>
      <c r="I23" s="177"/>
      <c r="J23" s="178"/>
      <c r="K23" s="127"/>
      <c r="L23" s="172"/>
      <c r="M23" s="128"/>
      <c r="N23" s="131"/>
      <c r="O23" s="48"/>
      <c r="P23" s="145"/>
      <c r="Q23" s="182"/>
      <c r="R23" s="183"/>
      <c r="S23" s="105"/>
      <c r="T23" s="135" t="str">
        <f>IF(OR(K23="",Q23=""),"",(K23*Q23*(S23/12)))</f>
        <v/>
      </c>
      <c r="U23" s="136"/>
      <c r="V23" s="137"/>
      <c r="W23" s="127"/>
      <c r="X23" s="172"/>
      <c r="Y23" s="128"/>
      <c r="Z23" s="135" t="str">
        <f t="shared" ref="Z23" si="2">IF(AND(T23="",W23=""),"",SUM(T23:Y24))</f>
        <v/>
      </c>
      <c r="AA23" s="137"/>
      <c r="AB23" s="182"/>
      <c r="AC23" s="183"/>
      <c r="AD23" s="135" t="str">
        <f t="shared" ref="AD23" si="3">IF(OR(Z23="",AB23=""),"",(Z23*AB23*0.01))</f>
        <v/>
      </c>
      <c r="AE23" s="136"/>
      <c r="AF23" s="136"/>
      <c r="AG23" s="136"/>
      <c r="AH23" s="137"/>
      <c r="AI23" s="127"/>
      <c r="AJ23" s="128"/>
      <c r="AK23" s="131"/>
      <c r="AL23" s="48"/>
    </row>
    <row r="24" spans="1:38" ht="15" customHeight="1" x14ac:dyDescent="0.15">
      <c r="A24" s="45"/>
      <c r="B24" s="46"/>
      <c r="C24" s="106"/>
      <c r="D24" s="129"/>
      <c r="E24" s="173"/>
      <c r="F24" s="130"/>
      <c r="G24" s="175"/>
      <c r="H24" s="179"/>
      <c r="I24" s="180"/>
      <c r="J24" s="181"/>
      <c r="K24" s="129"/>
      <c r="L24" s="173"/>
      <c r="M24" s="130"/>
      <c r="N24" s="84"/>
      <c r="O24" s="52"/>
      <c r="P24" s="171"/>
      <c r="Q24" s="184"/>
      <c r="R24" s="185"/>
      <c r="S24" s="196"/>
      <c r="T24" s="138"/>
      <c r="U24" s="139"/>
      <c r="V24" s="140"/>
      <c r="W24" s="129"/>
      <c r="X24" s="173"/>
      <c r="Y24" s="130"/>
      <c r="Z24" s="138"/>
      <c r="AA24" s="140"/>
      <c r="AB24" s="184"/>
      <c r="AC24" s="185"/>
      <c r="AD24" s="138"/>
      <c r="AE24" s="139"/>
      <c r="AF24" s="139"/>
      <c r="AG24" s="139"/>
      <c r="AH24" s="140"/>
      <c r="AI24" s="129"/>
      <c r="AJ24" s="130"/>
      <c r="AK24" s="84"/>
      <c r="AL24" s="52"/>
    </row>
    <row r="25" spans="1:38" ht="15" customHeight="1" x14ac:dyDescent="0.15">
      <c r="A25" s="108"/>
      <c r="B25" s="109"/>
      <c r="C25" s="110"/>
      <c r="D25" s="127"/>
      <c r="E25" s="172"/>
      <c r="F25" s="128"/>
      <c r="G25" s="174" t="s">
        <v>147</v>
      </c>
      <c r="H25" s="176"/>
      <c r="I25" s="177"/>
      <c r="J25" s="178"/>
      <c r="K25" s="127"/>
      <c r="L25" s="172"/>
      <c r="M25" s="128"/>
      <c r="N25" s="131"/>
      <c r="O25" s="48"/>
      <c r="P25" s="145"/>
      <c r="Q25" s="182"/>
      <c r="R25" s="183"/>
      <c r="S25" s="105"/>
      <c r="T25" s="135" t="str">
        <f>IF(OR(K25="",Q25=""),"",(K25*Q25*(S25/12)))</f>
        <v/>
      </c>
      <c r="U25" s="136"/>
      <c r="V25" s="137"/>
      <c r="W25" s="127"/>
      <c r="X25" s="172"/>
      <c r="Y25" s="128"/>
      <c r="Z25" s="135" t="str">
        <f t="shared" ref="Z25" si="4">IF(AND(T25="",W25=""),"",SUM(T25:Y26))</f>
        <v/>
      </c>
      <c r="AA25" s="137"/>
      <c r="AB25" s="182"/>
      <c r="AC25" s="183"/>
      <c r="AD25" s="135" t="str">
        <f t="shared" ref="AD25" si="5">IF(OR(Z25="",AB25=""),"",(Z25*AB25*0.01))</f>
        <v/>
      </c>
      <c r="AE25" s="136"/>
      <c r="AF25" s="136"/>
      <c r="AG25" s="136"/>
      <c r="AH25" s="137"/>
      <c r="AI25" s="127"/>
      <c r="AJ25" s="128"/>
      <c r="AK25" s="131"/>
      <c r="AL25" s="48"/>
    </row>
    <row r="26" spans="1:38" ht="15" customHeight="1" x14ac:dyDescent="0.15">
      <c r="A26" s="45"/>
      <c r="B26" s="46"/>
      <c r="C26" s="106"/>
      <c r="D26" s="129"/>
      <c r="E26" s="173"/>
      <c r="F26" s="130"/>
      <c r="G26" s="175"/>
      <c r="H26" s="179"/>
      <c r="I26" s="180"/>
      <c r="J26" s="181"/>
      <c r="K26" s="129"/>
      <c r="L26" s="173"/>
      <c r="M26" s="130"/>
      <c r="N26" s="84"/>
      <c r="O26" s="52"/>
      <c r="P26" s="171"/>
      <c r="Q26" s="184"/>
      <c r="R26" s="185"/>
      <c r="S26" s="196"/>
      <c r="T26" s="138"/>
      <c r="U26" s="139"/>
      <c r="V26" s="140"/>
      <c r="W26" s="129"/>
      <c r="X26" s="173"/>
      <c r="Y26" s="130"/>
      <c r="Z26" s="138"/>
      <c r="AA26" s="140"/>
      <c r="AB26" s="184"/>
      <c r="AC26" s="185"/>
      <c r="AD26" s="138"/>
      <c r="AE26" s="139"/>
      <c r="AF26" s="139"/>
      <c r="AG26" s="139"/>
      <c r="AH26" s="140"/>
      <c r="AI26" s="129"/>
      <c r="AJ26" s="130"/>
      <c r="AK26" s="84"/>
      <c r="AL26" s="52"/>
    </row>
    <row r="27" spans="1:38" ht="15" customHeight="1" x14ac:dyDescent="0.15">
      <c r="A27" s="108"/>
      <c r="B27" s="109"/>
      <c r="C27" s="110"/>
      <c r="D27" s="127"/>
      <c r="E27" s="172"/>
      <c r="F27" s="128"/>
      <c r="G27" s="174" t="s">
        <v>147</v>
      </c>
      <c r="H27" s="176"/>
      <c r="I27" s="177"/>
      <c r="J27" s="178"/>
      <c r="K27" s="127"/>
      <c r="L27" s="172"/>
      <c r="M27" s="128"/>
      <c r="N27" s="131"/>
      <c r="O27" s="48"/>
      <c r="P27" s="145"/>
      <c r="Q27" s="182"/>
      <c r="R27" s="183"/>
      <c r="S27" s="105"/>
      <c r="T27" s="135" t="str">
        <f>IF(OR(K27="",Q27=""),"",(K27*Q27*(S27/12)))</f>
        <v/>
      </c>
      <c r="U27" s="136"/>
      <c r="V27" s="137"/>
      <c r="W27" s="127"/>
      <c r="X27" s="172"/>
      <c r="Y27" s="128"/>
      <c r="Z27" s="135" t="str">
        <f t="shared" ref="Z27" si="6">IF(AND(T27="",W27=""),"",SUM(T27:Y28))</f>
        <v/>
      </c>
      <c r="AA27" s="137"/>
      <c r="AB27" s="182"/>
      <c r="AC27" s="183"/>
      <c r="AD27" s="135" t="str">
        <f t="shared" ref="AD27" si="7">IF(OR(Z27="",AB27=""),"",(Z27*AB27*0.01))</f>
        <v/>
      </c>
      <c r="AE27" s="136"/>
      <c r="AF27" s="136"/>
      <c r="AG27" s="136"/>
      <c r="AH27" s="137"/>
      <c r="AI27" s="127"/>
      <c r="AJ27" s="128"/>
      <c r="AK27" s="131"/>
      <c r="AL27" s="48"/>
    </row>
    <row r="28" spans="1:38" ht="15" customHeight="1" x14ac:dyDescent="0.15">
      <c r="A28" s="45"/>
      <c r="B28" s="46"/>
      <c r="C28" s="106"/>
      <c r="D28" s="129"/>
      <c r="E28" s="173"/>
      <c r="F28" s="130"/>
      <c r="G28" s="175"/>
      <c r="H28" s="179"/>
      <c r="I28" s="180"/>
      <c r="J28" s="181"/>
      <c r="K28" s="129"/>
      <c r="L28" s="173"/>
      <c r="M28" s="130"/>
      <c r="N28" s="84"/>
      <c r="O28" s="52"/>
      <c r="P28" s="171"/>
      <c r="Q28" s="184"/>
      <c r="R28" s="185"/>
      <c r="S28" s="196"/>
      <c r="T28" s="138"/>
      <c r="U28" s="139"/>
      <c r="V28" s="140"/>
      <c r="W28" s="129"/>
      <c r="X28" s="173"/>
      <c r="Y28" s="130"/>
      <c r="Z28" s="138"/>
      <c r="AA28" s="140"/>
      <c r="AB28" s="184"/>
      <c r="AC28" s="185"/>
      <c r="AD28" s="138"/>
      <c r="AE28" s="139"/>
      <c r="AF28" s="139"/>
      <c r="AG28" s="139"/>
      <c r="AH28" s="140"/>
      <c r="AI28" s="129"/>
      <c r="AJ28" s="130"/>
      <c r="AK28" s="84"/>
      <c r="AL28" s="52"/>
    </row>
    <row r="29" spans="1:38" ht="15" customHeight="1" x14ac:dyDescent="0.15">
      <c r="A29" s="108"/>
      <c r="B29" s="109"/>
      <c r="C29" s="110"/>
      <c r="D29" s="127"/>
      <c r="E29" s="172"/>
      <c r="F29" s="128"/>
      <c r="G29" s="174" t="s">
        <v>147</v>
      </c>
      <c r="H29" s="176"/>
      <c r="I29" s="177"/>
      <c r="J29" s="178"/>
      <c r="K29" s="127"/>
      <c r="L29" s="172"/>
      <c r="M29" s="128"/>
      <c r="N29" s="131"/>
      <c r="O29" s="48"/>
      <c r="P29" s="145"/>
      <c r="Q29" s="182"/>
      <c r="R29" s="183"/>
      <c r="S29" s="105"/>
      <c r="T29" s="135" t="str">
        <f>IF(OR(K29="",Q29=""),"",(K29*Q29*(S29/12)))</f>
        <v/>
      </c>
      <c r="U29" s="136"/>
      <c r="V29" s="137"/>
      <c r="W29" s="127"/>
      <c r="X29" s="172"/>
      <c r="Y29" s="128"/>
      <c r="Z29" s="135" t="str">
        <f t="shared" ref="Z29" si="8">IF(AND(T29="",W29=""),"",SUM(T29:Y30))</f>
        <v/>
      </c>
      <c r="AA29" s="137"/>
      <c r="AB29" s="182"/>
      <c r="AC29" s="183"/>
      <c r="AD29" s="135" t="str">
        <f t="shared" ref="AD29" si="9">IF(OR(Z29="",AB29=""),"",(Z29*AB29*0.01))</f>
        <v/>
      </c>
      <c r="AE29" s="136"/>
      <c r="AF29" s="136"/>
      <c r="AG29" s="136"/>
      <c r="AH29" s="137"/>
      <c r="AI29" s="127"/>
      <c r="AJ29" s="128"/>
      <c r="AK29" s="131"/>
      <c r="AL29" s="48"/>
    </row>
    <row r="30" spans="1:38" ht="15" customHeight="1" x14ac:dyDescent="0.15">
      <c r="A30" s="45"/>
      <c r="B30" s="46"/>
      <c r="C30" s="106"/>
      <c r="D30" s="129"/>
      <c r="E30" s="173"/>
      <c r="F30" s="130"/>
      <c r="G30" s="175"/>
      <c r="H30" s="179"/>
      <c r="I30" s="180"/>
      <c r="J30" s="181"/>
      <c r="K30" s="129"/>
      <c r="L30" s="173"/>
      <c r="M30" s="130"/>
      <c r="N30" s="84"/>
      <c r="O30" s="52"/>
      <c r="P30" s="171"/>
      <c r="Q30" s="184"/>
      <c r="R30" s="185"/>
      <c r="S30" s="196"/>
      <c r="T30" s="138"/>
      <c r="U30" s="139"/>
      <c r="V30" s="140"/>
      <c r="W30" s="129"/>
      <c r="X30" s="173"/>
      <c r="Y30" s="130"/>
      <c r="Z30" s="138"/>
      <c r="AA30" s="140"/>
      <c r="AB30" s="184"/>
      <c r="AC30" s="185"/>
      <c r="AD30" s="138"/>
      <c r="AE30" s="139"/>
      <c r="AF30" s="139"/>
      <c r="AG30" s="139"/>
      <c r="AH30" s="140"/>
      <c r="AI30" s="129"/>
      <c r="AJ30" s="130"/>
      <c r="AK30" s="84"/>
      <c r="AL30" s="52"/>
    </row>
    <row r="31" spans="1:38" ht="30" customHeight="1" x14ac:dyDescent="0.15">
      <c r="A31" s="53" t="s">
        <v>139</v>
      </c>
      <c r="B31" s="53"/>
      <c r="C31" s="53"/>
      <c r="D31" s="91"/>
      <c r="E31" s="92"/>
      <c r="F31" s="93"/>
      <c r="G31" s="29"/>
      <c r="H31" s="91"/>
      <c r="I31" s="92"/>
      <c r="J31" s="93"/>
      <c r="K31" s="91"/>
      <c r="L31" s="92"/>
      <c r="M31" s="93"/>
      <c r="N31" s="91"/>
      <c r="O31" s="93"/>
      <c r="P31" s="29"/>
      <c r="Q31" s="91"/>
      <c r="R31" s="93"/>
      <c r="S31" s="29"/>
      <c r="T31" s="157" t="str">
        <f>IF(AND(T19="",T21="",T23="",T25="",T27="",T29=""),"",SUM(T19:V30))</f>
        <v/>
      </c>
      <c r="U31" s="158"/>
      <c r="V31" s="159"/>
      <c r="W31" s="157" t="str">
        <f>IF(AND(W19="",W21="",W23="",W25="",W27="",W29=""),"",SUM(W19:Y30))</f>
        <v/>
      </c>
      <c r="X31" s="158"/>
      <c r="Y31" s="159"/>
      <c r="Z31" s="157" t="str">
        <f>IF(AND(Z19="",Z21="",Z23="",Z25="",Z27="",Z29=""),"",SUM(Z19:AA30))</f>
        <v/>
      </c>
      <c r="AA31" s="159"/>
      <c r="AB31" s="197"/>
      <c r="AC31" s="198"/>
      <c r="AD31" s="157" t="str">
        <f>IF(AND(AD19="",AD21="",AD23="",AD25="",AD27="",AD29=""),"",SUM(AD19:AH30))</f>
        <v/>
      </c>
      <c r="AE31" s="158"/>
      <c r="AF31" s="158"/>
      <c r="AG31" s="158"/>
      <c r="AH31" s="159"/>
      <c r="AI31" s="157" t="str">
        <f>IF(AND(AI19="",AI21="",AI23="",AI25="",AI27="",AI29=""),"",SUM(AI19:AJ30))</f>
        <v/>
      </c>
      <c r="AJ31" s="159"/>
      <c r="AK31" s="54"/>
      <c r="AL31" s="73"/>
    </row>
    <row r="32" spans="1:38" ht="20.100000000000001" customHeight="1" x14ac:dyDescent="0.15">
      <c r="A32" s="1" t="s">
        <v>171</v>
      </c>
    </row>
    <row r="33" spans="1:38" ht="5.0999999999999996" customHeight="1" x14ac:dyDescent="0.15"/>
    <row r="34" spans="1:38" s="27" customFormat="1" ht="30" customHeight="1" x14ac:dyDescent="0.15">
      <c r="A34" s="27" t="s">
        <v>140</v>
      </c>
      <c r="AH34" s="27" t="s">
        <v>154</v>
      </c>
    </row>
    <row r="35" spans="1:38" ht="15" customHeight="1" x14ac:dyDescent="0.15">
      <c r="A35" s="121" t="s">
        <v>177</v>
      </c>
      <c r="B35" s="53"/>
      <c r="C35" s="121" t="s">
        <v>182</v>
      </c>
      <c r="D35" s="53"/>
      <c r="E35" s="53"/>
      <c r="F35" s="105" t="s">
        <v>141</v>
      </c>
      <c r="G35" s="105"/>
      <c r="H35" s="105"/>
      <c r="I35" s="53" t="s">
        <v>183</v>
      </c>
      <c r="J35" s="53"/>
      <c r="K35" s="53"/>
      <c r="L35" s="53"/>
      <c r="M35" s="53"/>
      <c r="N35" s="53"/>
      <c r="O35" s="53"/>
      <c r="P35" s="53"/>
      <c r="Q35" s="53"/>
      <c r="R35" s="53"/>
      <c r="S35" s="53"/>
      <c r="T35" s="53"/>
      <c r="U35" s="53"/>
      <c r="V35" s="53"/>
      <c r="W35" s="105" t="s">
        <v>152</v>
      </c>
      <c r="X35" s="105"/>
      <c r="Y35" s="105"/>
      <c r="Z35" s="105" t="s">
        <v>153</v>
      </c>
      <c r="AA35" s="105"/>
      <c r="AB35" s="121" t="s">
        <v>186</v>
      </c>
      <c r="AC35" s="53"/>
      <c r="AD35" s="53"/>
      <c r="AE35" s="53"/>
      <c r="AF35" s="53"/>
      <c r="AH35" s="199"/>
      <c r="AI35" s="200"/>
      <c r="AJ35" s="200"/>
      <c r="AK35" s="200"/>
      <c r="AL35" s="201"/>
    </row>
    <row r="36" spans="1:38" ht="15" customHeight="1" x14ac:dyDescent="0.15">
      <c r="A36" s="53"/>
      <c r="B36" s="53"/>
      <c r="C36" s="53"/>
      <c r="D36" s="53"/>
      <c r="E36" s="53"/>
      <c r="F36" s="89" t="s">
        <v>178</v>
      </c>
      <c r="G36" s="171"/>
      <c r="H36" s="171"/>
      <c r="I36" s="121" t="s">
        <v>184</v>
      </c>
      <c r="J36" s="53"/>
      <c r="K36" s="53"/>
      <c r="L36" s="121" t="s">
        <v>148</v>
      </c>
      <c r="M36" s="53"/>
      <c r="N36" s="105" t="s">
        <v>149</v>
      </c>
      <c r="O36" s="105"/>
      <c r="P36" s="105"/>
      <c r="Q36" s="121" t="s">
        <v>185</v>
      </c>
      <c r="R36" s="53"/>
      <c r="S36" s="53"/>
      <c r="T36" s="121" t="s">
        <v>151</v>
      </c>
      <c r="U36" s="53"/>
      <c r="V36" s="53"/>
      <c r="W36" s="89" t="s">
        <v>164</v>
      </c>
      <c r="X36" s="171"/>
      <c r="Y36" s="171"/>
      <c r="Z36" s="89" t="s">
        <v>179</v>
      </c>
      <c r="AA36" s="171"/>
      <c r="AB36" s="53"/>
      <c r="AC36" s="53"/>
      <c r="AD36" s="53"/>
      <c r="AE36" s="53"/>
      <c r="AF36" s="53"/>
      <c r="AH36" s="202"/>
      <c r="AI36" s="203"/>
      <c r="AJ36" s="203"/>
      <c r="AK36" s="203"/>
      <c r="AL36" s="204"/>
    </row>
    <row r="37" spans="1:38" ht="15" customHeight="1" x14ac:dyDescent="0.15">
      <c r="A37" s="53"/>
      <c r="B37" s="53"/>
      <c r="C37" s="53"/>
      <c r="D37" s="53"/>
      <c r="E37" s="53"/>
      <c r="F37" s="53"/>
      <c r="G37" s="53"/>
      <c r="H37" s="53"/>
      <c r="I37" s="53"/>
      <c r="J37" s="53"/>
      <c r="K37" s="53"/>
      <c r="L37" s="53"/>
      <c r="M37" s="53"/>
      <c r="N37" s="89" t="s">
        <v>156</v>
      </c>
      <c r="O37" s="89"/>
      <c r="P37" s="89"/>
      <c r="Q37" s="53"/>
      <c r="R37" s="53"/>
      <c r="S37" s="53"/>
      <c r="T37" s="53"/>
      <c r="U37" s="53"/>
      <c r="V37" s="53"/>
      <c r="W37" s="53"/>
      <c r="X37" s="53"/>
      <c r="Y37" s="53"/>
      <c r="Z37" s="53"/>
      <c r="AA37" s="53"/>
      <c r="AB37" s="53"/>
      <c r="AC37" s="53"/>
      <c r="AD37" s="53"/>
      <c r="AE37" s="53"/>
      <c r="AF37" s="53"/>
      <c r="AH37" s="202"/>
      <c r="AI37" s="203"/>
      <c r="AJ37" s="203"/>
      <c r="AK37" s="203"/>
      <c r="AL37" s="204"/>
    </row>
    <row r="38" spans="1:38" ht="15" customHeight="1" x14ac:dyDescent="0.15">
      <c r="A38" s="53"/>
      <c r="B38" s="53"/>
      <c r="C38" s="53"/>
      <c r="D38" s="53"/>
      <c r="E38" s="53"/>
      <c r="F38" s="53"/>
      <c r="G38" s="53"/>
      <c r="H38" s="53"/>
      <c r="I38" s="53"/>
      <c r="J38" s="53"/>
      <c r="K38" s="53"/>
      <c r="L38" s="53"/>
      <c r="M38" s="53"/>
      <c r="N38" s="121"/>
      <c r="O38" s="121"/>
      <c r="P38" s="121"/>
      <c r="Q38" s="53"/>
      <c r="R38" s="53"/>
      <c r="S38" s="53"/>
      <c r="T38" s="53"/>
      <c r="U38" s="53"/>
      <c r="V38" s="53"/>
      <c r="W38" s="53"/>
      <c r="X38" s="53"/>
      <c r="Y38" s="53"/>
      <c r="Z38" s="53"/>
      <c r="AA38" s="53"/>
      <c r="AB38" s="53"/>
      <c r="AC38" s="53"/>
      <c r="AD38" s="53"/>
      <c r="AE38" s="53"/>
      <c r="AF38" s="53"/>
      <c r="AH38" s="202"/>
      <c r="AI38" s="203"/>
      <c r="AJ38" s="203"/>
      <c r="AK38" s="203"/>
      <c r="AL38" s="204"/>
    </row>
    <row r="39" spans="1:38" ht="30" customHeight="1" x14ac:dyDescent="0.15">
      <c r="A39" s="87"/>
      <c r="B39" s="98"/>
      <c r="C39" s="54"/>
      <c r="D39" s="94"/>
      <c r="E39" s="73"/>
      <c r="F39" s="61"/>
      <c r="G39" s="62"/>
      <c r="H39" s="63"/>
      <c r="I39" s="61"/>
      <c r="J39" s="62"/>
      <c r="K39" s="63"/>
      <c r="L39" s="61"/>
      <c r="M39" s="63"/>
      <c r="N39" s="157" t="str">
        <f>IF(AND(I39="",L39=""),"",SUM(I39:M39))</f>
        <v/>
      </c>
      <c r="O39" s="158"/>
      <c r="P39" s="159"/>
      <c r="Q39" s="61"/>
      <c r="R39" s="62"/>
      <c r="S39" s="63"/>
      <c r="T39" s="157" t="str">
        <f>IF(AND(N39="",Q39=""),"",SUM(N39,-Q39))</f>
        <v/>
      </c>
      <c r="U39" s="158"/>
      <c r="V39" s="159"/>
      <c r="W39" s="61"/>
      <c r="X39" s="62"/>
      <c r="Y39" s="63"/>
      <c r="Z39" s="157" t="str">
        <f>IF(AND(F39="",T39="",W39=""),"",SUM(F39,T39,-W39))</f>
        <v/>
      </c>
      <c r="AA39" s="159"/>
      <c r="AB39" s="199"/>
      <c r="AC39" s="200"/>
      <c r="AD39" s="200"/>
      <c r="AE39" s="200"/>
      <c r="AF39" s="201"/>
      <c r="AH39" s="202"/>
      <c r="AI39" s="203"/>
      <c r="AJ39" s="203"/>
      <c r="AK39" s="203"/>
      <c r="AL39" s="204"/>
    </row>
    <row r="40" spans="1:38" ht="30" customHeight="1" x14ac:dyDescent="0.15">
      <c r="A40" s="87"/>
      <c r="B40" s="98"/>
      <c r="C40" s="54"/>
      <c r="D40" s="94"/>
      <c r="E40" s="73"/>
      <c r="F40" s="61"/>
      <c r="G40" s="62"/>
      <c r="H40" s="63"/>
      <c r="I40" s="61"/>
      <c r="J40" s="62"/>
      <c r="K40" s="63"/>
      <c r="L40" s="61"/>
      <c r="M40" s="63"/>
      <c r="N40" s="157" t="str">
        <f>IF(AND(I40="",L40=""),"",SUM(I40:M40))</f>
        <v/>
      </c>
      <c r="O40" s="158"/>
      <c r="P40" s="159"/>
      <c r="Q40" s="61"/>
      <c r="R40" s="62"/>
      <c r="S40" s="63"/>
      <c r="T40" s="157" t="str">
        <f>IF(AND(N40="",Q40=""),"",SUM(N40,-Q40))</f>
        <v/>
      </c>
      <c r="U40" s="158"/>
      <c r="V40" s="159"/>
      <c r="W40" s="61"/>
      <c r="X40" s="62"/>
      <c r="Y40" s="63"/>
      <c r="Z40" s="157" t="str">
        <f>IF(AND(F40="",T40="",W40=""),"",SUM(F40,T40,-W40))</f>
        <v/>
      </c>
      <c r="AA40" s="159"/>
      <c r="AB40" s="202"/>
      <c r="AC40" s="203"/>
      <c r="AD40" s="203"/>
      <c r="AE40" s="203"/>
      <c r="AF40" s="204"/>
      <c r="AH40" s="202"/>
      <c r="AI40" s="203"/>
      <c r="AJ40" s="203"/>
      <c r="AK40" s="203"/>
      <c r="AL40" s="204"/>
    </row>
    <row r="41" spans="1:38" ht="30" customHeight="1" x14ac:dyDescent="0.15">
      <c r="A41" s="54" t="s">
        <v>155</v>
      </c>
      <c r="B41" s="73"/>
      <c r="C41" s="91"/>
      <c r="D41" s="92"/>
      <c r="E41" s="93"/>
      <c r="F41" s="157" t="str">
        <f>IF(AND(F39="",F40=""),"",SUM(F39:H40))</f>
        <v/>
      </c>
      <c r="G41" s="158"/>
      <c r="H41" s="159"/>
      <c r="I41" s="157" t="str">
        <f>IF(AND(I39="",I40=""),"",SUM(I39:K40))</f>
        <v/>
      </c>
      <c r="J41" s="158"/>
      <c r="K41" s="159"/>
      <c r="L41" s="157" t="str">
        <f>IF(AND(L39="",L40=""),"",SUM(L39:M40))</f>
        <v/>
      </c>
      <c r="M41" s="159"/>
      <c r="N41" s="157" t="str">
        <f>IF(AND(N39="",N40=""),"",SUM(N39:P40))</f>
        <v/>
      </c>
      <c r="O41" s="158"/>
      <c r="P41" s="159"/>
      <c r="Q41" s="157" t="str">
        <f>IF(AND(Q39="",Q40=""),"",SUM(Q39:S40))</f>
        <v/>
      </c>
      <c r="R41" s="158"/>
      <c r="S41" s="159"/>
      <c r="T41" s="157" t="str">
        <f>IF(AND(T39="",T40=""),"",SUM(T39:V40))</f>
        <v/>
      </c>
      <c r="U41" s="158"/>
      <c r="V41" s="159"/>
      <c r="W41" s="157" t="str">
        <f>IF(AND(W39="",W40=""),"",SUM(W39:Y40))</f>
        <v/>
      </c>
      <c r="X41" s="158"/>
      <c r="Y41" s="159"/>
      <c r="Z41" s="157" t="str">
        <f>IF(AND(Z39="",Z40=""),"",SUM(Z39:AA40))</f>
        <v/>
      </c>
      <c r="AA41" s="159"/>
      <c r="AB41" s="205"/>
      <c r="AC41" s="206"/>
      <c r="AD41" s="206"/>
      <c r="AE41" s="206"/>
      <c r="AF41" s="207"/>
      <c r="AH41" s="205"/>
      <c r="AI41" s="206"/>
      <c r="AJ41" s="206"/>
      <c r="AK41" s="206"/>
      <c r="AL41" s="207"/>
    </row>
  </sheetData>
  <mergeCells count="333">
    <mergeCell ref="Z39:AA39"/>
    <mergeCell ref="Z40:AA40"/>
    <mergeCell ref="Z41:AA41"/>
    <mergeCell ref="N41:P41"/>
    <mergeCell ref="Q39:S39"/>
    <mergeCell ref="Q40:S40"/>
    <mergeCell ref="Q41:S41"/>
    <mergeCell ref="T39:V39"/>
    <mergeCell ref="T40:V40"/>
    <mergeCell ref="T41:V41"/>
    <mergeCell ref="W39:Y39"/>
    <mergeCell ref="W40:Y40"/>
    <mergeCell ref="W41:Y41"/>
    <mergeCell ref="A39:B39"/>
    <mergeCell ref="A40:B40"/>
    <mergeCell ref="A41:B41"/>
    <mergeCell ref="C39:E39"/>
    <mergeCell ref="C40:E40"/>
    <mergeCell ref="C41:E41"/>
    <mergeCell ref="F39:H39"/>
    <mergeCell ref="F40:H40"/>
    <mergeCell ref="F41:H41"/>
    <mergeCell ref="AK27:AL28"/>
    <mergeCell ref="AK29:AL30"/>
    <mergeCell ref="AK31:AL31"/>
    <mergeCell ref="L36:M38"/>
    <mergeCell ref="N36:P36"/>
    <mergeCell ref="N37:P38"/>
    <mergeCell ref="Q36:S38"/>
    <mergeCell ref="T36:V38"/>
    <mergeCell ref="I35:V35"/>
    <mergeCell ref="W35:Y35"/>
    <mergeCell ref="W36:Y38"/>
    <mergeCell ref="Z35:AA35"/>
    <mergeCell ref="Z36:AA38"/>
    <mergeCell ref="AB35:AF38"/>
    <mergeCell ref="AH35:AL41"/>
    <mergeCell ref="AB39:AF41"/>
    <mergeCell ref="I39:K39"/>
    <mergeCell ref="I40:K40"/>
    <mergeCell ref="I41:K41"/>
    <mergeCell ref="L39:M39"/>
    <mergeCell ref="L40:M40"/>
    <mergeCell ref="L41:M41"/>
    <mergeCell ref="N39:P39"/>
    <mergeCell ref="N40:P40"/>
    <mergeCell ref="AD27:AH28"/>
    <mergeCell ref="AD29:AH30"/>
    <mergeCell ref="AD31:AH31"/>
    <mergeCell ref="AI19:AJ20"/>
    <mergeCell ref="AI21:AJ22"/>
    <mergeCell ref="AI23:AJ24"/>
    <mergeCell ref="AI25:AJ26"/>
    <mergeCell ref="AI27:AJ28"/>
    <mergeCell ref="AI29:AJ30"/>
    <mergeCell ref="AI31:AJ31"/>
    <mergeCell ref="AD19:AH20"/>
    <mergeCell ref="AD21:AH22"/>
    <mergeCell ref="AD23:AH24"/>
    <mergeCell ref="AD25:AH26"/>
    <mergeCell ref="Z27:AA28"/>
    <mergeCell ref="Z29:AA30"/>
    <mergeCell ref="Z31:AA31"/>
    <mergeCell ref="AB19:AC20"/>
    <mergeCell ref="AB21:AC22"/>
    <mergeCell ref="AB23:AC24"/>
    <mergeCell ref="AB25:AC26"/>
    <mergeCell ref="AB27:AC28"/>
    <mergeCell ref="AB29:AC30"/>
    <mergeCell ref="AB31:AC31"/>
    <mergeCell ref="Z21:AA22"/>
    <mergeCell ref="Z23:AA24"/>
    <mergeCell ref="Z25:AA26"/>
    <mergeCell ref="T27:V28"/>
    <mergeCell ref="T29:V30"/>
    <mergeCell ref="T31:V31"/>
    <mergeCell ref="W19:Y20"/>
    <mergeCell ref="W21:Y22"/>
    <mergeCell ref="W23:Y24"/>
    <mergeCell ref="W25:Y26"/>
    <mergeCell ref="W27:Y28"/>
    <mergeCell ref="W29:Y30"/>
    <mergeCell ref="W31:Y31"/>
    <mergeCell ref="T25:V26"/>
    <mergeCell ref="Q27:R28"/>
    <mergeCell ref="Q29:R30"/>
    <mergeCell ref="S19:S20"/>
    <mergeCell ref="S21:S22"/>
    <mergeCell ref="Q31:R31"/>
    <mergeCell ref="S23:S24"/>
    <mergeCell ref="S25:S26"/>
    <mergeCell ref="S27:S28"/>
    <mergeCell ref="S29:S30"/>
    <mergeCell ref="N27:O28"/>
    <mergeCell ref="N29:O30"/>
    <mergeCell ref="N31:O31"/>
    <mergeCell ref="P19:P20"/>
    <mergeCell ref="P21:P22"/>
    <mergeCell ref="P23:P24"/>
    <mergeCell ref="P25:P26"/>
    <mergeCell ref="P27:P28"/>
    <mergeCell ref="P29:P30"/>
    <mergeCell ref="J2:T2"/>
    <mergeCell ref="A5:A14"/>
    <mergeCell ref="A1:M1"/>
    <mergeCell ref="C5:D5"/>
    <mergeCell ref="C6:D6"/>
    <mergeCell ref="C7:D7"/>
    <mergeCell ref="C8:D8"/>
    <mergeCell ref="A2:B4"/>
    <mergeCell ref="C2:D4"/>
    <mergeCell ref="E2:G4"/>
    <mergeCell ref="H2:I4"/>
    <mergeCell ref="J4:L4"/>
    <mergeCell ref="M4:N4"/>
    <mergeCell ref="J3:N3"/>
    <mergeCell ref="C9:D9"/>
    <mergeCell ref="C10:D10"/>
    <mergeCell ref="C11:D11"/>
    <mergeCell ref="C12:D12"/>
    <mergeCell ref="C13:D13"/>
    <mergeCell ref="C14:D14"/>
    <mergeCell ref="O4:Q4"/>
    <mergeCell ref="R4:T4"/>
    <mergeCell ref="O3:T3"/>
    <mergeCell ref="E11:G11"/>
    <mergeCell ref="E12:G12"/>
    <mergeCell ref="E13:G13"/>
    <mergeCell ref="E14:G14"/>
    <mergeCell ref="H5:I5"/>
    <mergeCell ref="H6:I6"/>
    <mergeCell ref="H7:I7"/>
    <mergeCell ref="H8:I8"/>
    <mergeCell ref="H9:I9"/>
    <mergeCell ref="H10:I10"/>
    <mergeCell ref="E5:G5"/>
    <mergeCell ref="E6:G6"/>
    <mergeCell ref="E7:G7"/>
    <mergeCell ref="E8:G8"/>
    <mergeCell ref="E9:G9"/>
    <mergeCell ref="E10:G10"/>
    <mergeCell ref="J13:L13"/>
    <mergeCell ref="J14:L14"/>
    <mergeCell ref="M5:N5"/>
    <mergeCell ref="M6:N6"/>
    <mergeCell ref="M7:N7"/>
    <mergeCell ref="M8:N8"/>
    <mergeCell ref="M9:N9"/>
    <mergeCell ref="M10:N10"/>
    <mergeCell ref="H11:I11"/>
    <mergeCell ref="H12:I12"/>
    <mergeCell ref="H13:I13"/>
    <mergeCell ref="H14:I14"/>
    <mergeCell ref="J5:L5"/>
    <mergeCell ref="J6:L6"/>
    <mergeCell ref="J7:L7"/>
    <mergeCell ref="J8:L8"/>
    <mergeCell ref="J9:L9"/>
    <mergeCell ref="J10:L10"/>
    <mergeCell ref="R5:T5"/>
    <mergeCell ref="R6:T6"/>
    <mergeCell ref="R7:T7"/>
    <mergeCell ref="R8:T8"/>
    <mergeCell ref="R9:T9"/>
    <mergeCell ref="R10:T10"/>
    <mergeCell ref="M11:N11"/>
    <mergeCell ref="M12:N12"/>
    <mergeCell ref="M13:N13"/>
    <mergeCell ref="O5:Q5"/>
    <mergeCell ref="O6:Q6"/>
    <mergeCell ref="O7:Q7"/>
    <mergeCell ref="O8:Q8"/>
    <mergeCell ref="O9:Q9"/>
    <mergeCell ref="O10:Q10"/>
    <mergeCell ref="U9:W9"/>
    <mergeCell ref="U10:U13"/>
    <mergeCell ref="U14:W14"/>
    <mergeCell ref="V11:W11"/>
    <mergeCell ref="V12:W12"/>
    <mergeCell ref="H18:J18"/>
    <mergeCell ref="K17:M17"/>
    <mergeCell ref="K18:M18"/>
    <mergeCell ref="N17:O18"/>
    <mergeCell ref="P17:P18"/>
    <mergeCell ref="Q17:R17"/>
    <mergeCell ref="Q18:R18"/>
    <mergeCell ref="R11:T11"/>
    <mergeCell ref="R12:T12"/>
    <mergeCell ref="R13:T13"/>
    <mergeCell ref="R14:T14"/>
    <mergeCell ref="H17:J17"/>
    <mergeCell ref="O11:Q11"/>
    <mergeCell ref="O12:Q12"/>
    <mergeCell ref="O13:Q13"/>
    <mergeCell ref="O14:Q14"/>
    <mergeCell ref="M14:N14"/>
    <mergeCell ref="J11:L11"/>
    <mergeCell ref="J12:L12"/>
    <mergeCell ref="AF4:AI4"/>
    <mergeCell ref="AJ4:AK4"/>
    <mergeCell ref="AC3:AI3"/>
    <mergeCell ref="AJ3:AL3"/>
    <mergeCell ref="AC2:AL2"/>
    <mergeCell ref="Y5:Z5"/>
    <mergeCell ref="AF5:AI5"/>
    <mergeCell ref="V13:W13"/>
    <mergeCell ref="X2:X4"/>
    <mergeCell ref="Y2:Z4"/>
    <mergeCell ref="AA2:AB4"/>
    <mergeCell ref="AC10:AD14"/>
    <mergeCell ref="AC4:AE4"/>
    <mergeCell ref="Y6:Z6"/>
    <mergeCell ref="Y7:Z7"/>
    <mergeCell ref="Y8:Z8"/>
    <mergeCell ref="Y9:Z9"/>
    <mergeCell ref="U2:W4"/>
    <mergeCell ref="V5:W5"/>
    <mergeCell ref="V6:W6"/>
    <mergeCell ref="V7:W7"/>
    <mergeCell ref="V8:W8"/>
    <mergeCell ref="V10:W10"/>
    <mergeCell ref="U5:U8"/>
    <mergeCell ref="Y10:Z10"/>
    <mergeCell ref="Y11:Z11"/>
    <mergeCell ref="Y12:Z12"/>
    <mergeCell ref="Y13:Z13"/>
    <mergeCell ref="Y14:Z14"/>
    <mergeCell ref="AA5:AB5"/>
    <mergeCell ref="AA6:AB6"/>
    <mergeCell ref="AA7:AB7"/>
    <mergeCell ref="AA8:AB8"/>
    <mergeCell ref="AA9:AB9"/>
    <mergeCell ref="AA10:AB10"/>
    <mergeCell ref="AA11:AB11"/>
    <mergeCell ref="AA12:AB12"/>
    <mergeCell ref="AA13:AB13"/>
    <mergeCell ref="AA14:AB14"/>
    <mergeCell ref="AE10:AK10"/>
    <mergeCell ref="AJ5:AK5"/>
    <mergeCell ref="AJ6:AK6"/>
    <mergeCell ref="AJ7:AK7"/>
    <mergeCell ref="AJ8:AK8"/>
    <mergeCell ref="AJ9:AK9"/>
    <mergeCell ref="AE11:AK11"/>
    <mergeCell ref="AE12:AK12"/>
    <mergeCell ref="AE13:AK13"/>
    <mergeCell ref="AC5:AE5"/>
    <mergeCell ref="AC6:AE6"/>
    <mergeCell ref="AC7:AE7"/>
    <mergeCell ref="AC8:AE8"/>
    <mergeCell ref="AC9:AE9"/>
    <mergeCell ref="AF6:AI6"/>
    <mergeCell ref="AF7:AI7"/>
    <mergeCell ref="AF8:AI8"/>
    <mergeCell ref="AF9:AI9"/>
    <mergeCell ref="AE14:AK14"/>
    <mergeCell ref="W17:Y17"/>
    <mergeCell ref="W18:Y18"/>
    <mergeCell ref="Z17:AA17"/>
    <mergeCell ref="Z18:AA18"/>
    <mergeCell ref="AB17:AC17"/>
    <mergeCell ref="AB18:AC18"/>
    <mergeCell ref="AD17:AH17"/>
    <mergeCell ref="AD18:AH18"/>
    <mergeCell ref="AI17:AJ17"/>
    <mergeCell ref="AI18:AJ18"/>
    <mergeCell ref="AK17:AL18"/>
    <mergeCell ref="AK21:AL22"/>
    <mergeCell ref="AK23:AL24"/>
    <mergeCell ref="AK25:AL26"/>
    <mergeCell ref="K25:M26"/>
    <mergeCell ref="N19:O20"/>
    <mergeCell ref="N21:O22"/>
    <mergeCell ref="H19:J19"/>
    <mergeCell ref="H20:J20"/>
    <mergeCell ref="N23:O24"/>
    <mergeCell ref="N25:O26"/>
    <mergeCell ref="Q19:R20"/>
    <mergeCell ref="Q21:R22"/>
    <mergeCell ref="Q23:R24"/>
    <mergeCell ref="Q25:R26"/>
    <mergeCell ref="H21:J21"/>
    <mergeCell ref="H22:J22"/>
    <mergeCell ref="H23:J23"/>
    <mergeCell ref="H24:J24"/>
    <mergeCell ref="Z19:AA20"/>
    <mergeCell ref="AK19:AL20"/>
    <mergeCell ref="A17:C18"/>
    <mergeCell ref="D17:F18"/>
    <mergeCell ref="G17:G18"/>
    <mergeCell ref="K19:M20"/>
    <mergeCell ref="K21:M22"/>
    <mergeCell ref="K23:M24"/>
    <mergeCell ref="T19:V20"/>
    <mergeCell ref="T21:V22"/>
    <mergeCell ref="T23:V24"/>
    <mergeCell ref="G19:G20"/>
    <mergeCell ref="T17:V17"/>
    <mergeCell ref="T18:V18"/>
    <mergeCell ref="G25:G26"/>
    <mergeCell ref="G27:G28"/>
    <mergeCell ref="G29:G30"/>
    <mergeCell ref="H31:J31"/>
    <mergeCell ref="H25:J25"/>
    <mergeCell ref="H26:J26"/>
    <mergeCell ref="H27:J27"/>
    <mergeCell ref="H28:J28"/>
    <mergeCell ref="H29:J29"/>
    <mergeCell ref="H30:J30"/>
    <mergeCell ref="A35:B38"/>
    <mergeCell ref="C35:E38"/>
    <mergeCell ref="F35:H35"/>
    <mergeCell ref="F36:H38"/>
    <mergeCell ref="I36:K38"/>
    <mergeCell ref="K27:M28"/>
    <mergeCell ref="K29:M30"/>
    <mergeCell ref="K31:M31"/>
    <mergeCell ref="A19:C20"/>
    <mergeCell ref="A21:C22"/>
    <mergeCell ref="A23:C24"/>
    <mergeCell ref="A25:C26"/>
    <mergeCell ref="A27:C28"/>
    <mergeCell ref="D25:F26"/>
    <mergeCell ref="D27:F28"/>
    <mergeCell ref="D29:F30"/>
    <mergeCell ref="D31:F31"/>
    <mergeCell ref="A31:C31"/>
    <mergeCell ref="A29:C30"/>
    <mergeCell ref="D19:F20"/>
    <mergeCell ref="D21:F22"/>
    <mergeCell ref="D23:F24"/>
    <mergeCell ref="G21:G22"/>
    <mergeCell ref="G23:G24"/>
  </mergeCells>
  <phoneticPr fontId="1"/>
  <printOptions horizontalCentered="1"/>
  <pageMargins left="0.31496062992125984" right="0.31496062992125984" top="0.74803149606299213" bottom="0.35433070866141736" header="0.31496062992125984" footer="0.31496062992125984"/>
  <pageSetup paperSize="9" scale="60" orientation="landscape" r:id="rId1"/>
  <headerFooter>
    <oddFooter>&amp;C-2-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1ページ目</vt:lpstr>
      <vt:lpstr>2ページ目</vt:lpstr>
      <vt:lpstr>'1ページ目'!Print_Area</vt:lpstr>
      <vt:lpstr>'2ページ目'!Print_Area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h002381</dc:creator>
  <cp:lastModifiedBy>上村 正剛</cp:lastModifiedBy>
  <cp:lastPrinted>2021-01-19T10:53:45Z</cp:lastPrinted>
  <dcterms:created xsi:type="dcterms:W3CDTF">2015-12-11T04:22:51Z</dcterms:created>
  <dcterms:modified xsi:type="dcterms:W3CDTF">2021-11-16T06:18:48Z</dcterms:modified>
</cp:coreProperties>
</file>