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S3\sections\シン_市民税\03_市民税係\35_申告相談関係\申告書様式\収支内訳書様式\"/>
    </mc:Choice>
  </mc:AlternateContent>
  <xr:revisionPtr revIDLastSave="0" documentId="13_ncr:1_{1A6556E1-CB07-4DC1-8900-C7B373C6AB3A}" xr6:coauthVersionLast="47" xr6:coauthVersionMax="47" xr10:uidLastSave="{00000000-0000-0000-0000-000000000000}"/>
  <bookViews>
    <workbookView xWindow="1170" yWindow="1170" windowWidth="17010" windowHeight="9675" activeTab="1" xr2:uid="{00000000-000D-0000-FFFF-FFFF00000000}"/>
  </bookViews>
  <sheets>
    <sheet name="1ページ目" sheetId="1" r:id="rId1"/>
    <sheet name="２ぺージ目（R5年分以降）" sheetId="5" r:id="rId2"/>
    <sheet name="2ページ目（R4年分以降）" sheetId="2" r:id="rId3"/>
  </sheets>
  <definedNames>
    <definedName name="_xlnm.Print_Area" localSheetId="0">'1ページ目'!$A$1:$AE$37</definedName>
    <definedName name="_xlnm.Print_Area" localSheetId="2">'2ページ目（R4年分以降）'!$A$1:$X$38</definedName>
    <definedName name="_xlnm.Print_Area" localSheetId="1">'２ぺージ目（R5年分以降）'!$A$1:$Y$48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4" i="5" l="1"/>
  <c r="P34" i="5"/>
  <c r="N32" i="5"/>
  <c r="Q32" i="5" s="1"/>
  <c r="U32" i="5" s="1"/>
  <c r="N30" i="5"/>
  <c r="Q30" i="5" s="1"/>
  <c r="U30" i="5" s="1"/>
  <c r="U28" i="5"/>
  <c r="Q28" i="5"/>
  <c r="N28" i="5"/>
  <c r="Q26" i="5"/>
  <c r="U26" i="5" s="1"/>
  <c r="N26" i="5"/>
  <c r="N24" i="5"/>
  <c r="Q24" i="5" s="1"/>
  <c r="U24" i="5" s="1"/>
  <c r="N22" i="5"/>
  <c r="N34" i="5" s="1"/>
  <c r="P17" i="5"/>
  <c r="P8" i="5"/>
  <c r="Q22" i="5" l="1"/>
  <c r="U22" i="5" l="1"/>
  <c r="U34" i="5" s="1"/>
  <c r="Q34" i="5"/>
  <c r="N13" i="2"/>
  <c r="Q13" i="2" s="1"/>
  <c r="T13" i="2" s="1"/>
  <c r="N15" i="2"/>
  <c r="Q15" i="2" s="1"/>
  <c r="T15" i="2" s="1"/>
  <c r="N17" i="2"/>
  <c r="Q17" i="2" s="1"/>
  <c r="T17" i="2" s="1"/>
  <c r="N19" i="2"/>
  <c r="Q19" i="2" s="1"/>
  <c r="T19" i="2" s="1"/>
  <c r="N21" i="2"/>
  <c r="Q21" i="2" s="1"/>
  <c r="T21" i="2" s="1"/>
  <c r="N23" i="2"/>
  <c r="Q23" i="2"/>
  <c r="T23" i="2" s="1"/>
  <c r="V25" i="2"/>
  <c r="P25" i="2"/>
  <c r="W8" i="2"/>
  <c r="I8" i="2"/>
  <c r="F20" i="1"/>
  <c r="F22" i="1" s="1"/>
  <c r="F17" i="1"/>
  <c r="AD22" i="1"/>
  <c r="Z35" i="1"/>
  <c r="Z16" i="1"/>
  <c r="Z18" i="1"/>
  <c r="Z20" i="1"/>
  <c r="Z14" i="1"/>
  <c r="W23" i="1"/>
  <c r="W22" i="1"/>
  <c r="T22" i="1"/>
  <c r="M28" i="1"/>
  <c r="F23" i="1" l="1"/>
  <c r="T25" i="2"/>
  <c r="Q25" i="2"/>
  <c r="Z22" i="1"/>
  <c r="F24" i="1" s="1"/>
  <c r="M30" i="1" s="1"/>
  <c r="M31" i="1" l="1"/>
  <c r="M34" i="1" s="1"/>
  <c r="N25" i="2"/>
</calcChain>
</file>

<file path=xl/sharedStrings.xml><?xml version="1.0" encoding="utf-8"?>
<sst xmlns="http://schemas.openxmlformats.org/spreadsheetml/2006/main" count="257" uniqueCount="182">
  <si>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</si>
  <si>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</si>
  <si>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</si>
  <si>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</si>
  <si>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</si>
  <si>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</si>
  <si>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</si>
  <si>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</si>
  <si>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</si>
  <si>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</si>
  <si>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</si>
  <si>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</si>
  <si>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</si>
  <si>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</si>
  <si>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</si>
  <si>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</si>
  <si>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その他の収入</t>
    <rPh sb="2" eb="3">
      <t>タ</t>
    </rPh>
    <rPh sb="4" eb="6">
      <t>シュウニュウ</t>
    </rPh>
    <phoneticPr fontId="1"/>
  </si>
  <si>
    <t>家　事　消　費</t>
    <rPh sb="0" eb="1">
      <t>イエ</t>
    </rPh>
    <rPh sb="2" eb="3">
      <t>コト</t>
    </rPh>
    <rPh sb="4" eb="5">
      <t>ショウ</t>
    </rPh>
    <rPh sb="6" eb="7">
      <t>ヒ</t>
    </rPh>
    <phoneticPr fontId="1"/>
  </si>
  <si>
    <t>売上(収入)金額</t>
    <rPh sb="0" eb="2">
      <t>ウリアゲ</t>
    </rPh>
    <rPh sb="3" eb="5">
      <t>シュウニュウ</t>
    </rPh>
    <rPh sb="6" eb="8">
      <t>キンガク</t>
    </rPh>
    <phoneticPr fontId="1"/>
  </si>
  <si>
    <t>科　　　　　目</t>
    <rPh sb="0" eb="1">
      <t>カ</t>
    </rPh>
    <rPh sb="6" eb="7">
      <t>メ</t>
    </rPh>
    <phoneticPr fontId="1"/>
  </si>
  <si>
    <t>期首商品(製品)
棚　　卸　　高</t>
    <rPh sb="0" eb="2">
      <t>キシュ</t>
    </rPh>
    <rPh sb="2" eb="4">
      <t>ショウヒン</t>
    </rPh>
    <rPh sb="5" eb="7">
      <t>セイヒン</t>
    </rPh>
    <rPh sb="9" eb="10">
      <t>ダナ</t>
    </rPh>
    <rPh sb="12" eb="13">
      <t>オロシ</t>
    </rPh>
    <rPh sb="15" eb="16">
      <t>タカ</t>
    </rPh>
    <phoneticPr fontId="1"/>
  </si>
  <si>
    <t>期末商品(製品)
棚　　卸　　高</t>
    <rPh sb="0" eb="2">
      <t>キマツ</t>
    </rPh>
    <rPh sb="2" eb="4">
      <t>ショウヒン</t>
    </rPh>
    <rPh sb="5" eb="7">
      <t>セイヒン</t>
    </rPh>
    <rPh sb="9" eb="10">
      <t>ダナ</t>
    </rPh>
    <rPh sb="12" eb="13">
      <t>オロシ</t>
    </rPh>
    <rPh sb="15" eb="16">
      <t>タカ</t>
    </rPh>
    <phoneticPr fontId="1"/>
  </si>
  <si>
    <t>仕　入　金　額
(製品製造原価)</t>
    <rPh sb="0" eb="1">
      <t>シ</t>
    </rPh>
    <rPh sb="2" eb="3">
      <t>ハイ</t>
    </rPh>
    <rPh sb="4" eb="5">
      <t>キン</t>
    </rPh>
    <rPh sb="6" eb="7">
      <t>ガク</t>
    </rPh>
    <rPh sb="9" eb="11">
      <t>セイヒン</t>
    </rPh>
    <rPh sb="11" eb="13">
      <t>セイゾウ</t>
    </rPh>
    <rPh sb="13" eb="15">
      <t>ゲンカ</t>
    </rPh>
    <phoneticPr fontId="1"/>
  </si>
  <si>
    <r>
      <t xml:space="preserve">計
</t>
    </r>
    <r>
      <rPr>
        <sz val="11"/>
        <color rgb="FFFF0066"/>
        <rFont val="ＭＳ 明朝"/>
        <family val="1"/>
        <charset val="128"/>
      </rPr>
      <t>(①+②+③)</t>
    </r>
    <rPh sb="0" eb="1">
      <t>ケイ</t>
    </rPh>
    <phoneticPr fontId="1"/>
  </si>
  <si>
    <r>
      <t>小　　計</t>
    </r>
    <r>
      <rPr>
        <sz val="11"/>
        <color rgb="FFFF0066"/>
        <rFont val="ＭＳ 明朝"/>
        <family val="1"/>
        <charset val="128"/>
      </rPr>
      <t>(⑤+⑥)</t>
    </r>
    <rPh sb="0" eb="1">
      <t>ショウ</t>
    </rPh>
    <rPh sb="3" eb="4">
      <t>ケイ</t>
    </rPh>
    <phoneticPr fontId="1"/>
  </si>
  <si>
    <r>
      <t>差引原価</t>
    </r>
    <r>
      <rPr>
        <sz val="11"/>
        <color rgb="FFFF0066"/>
        <rFont val="ＭＳ 明朝"/>
        <family val="1"/>
        <charset val="128"/>
      </rPr>
      <t>(⑦-⑧)</t>
    </r>
    <rPh sb="0" eb="2">
      <t>サシヒ</t>
    </rPh>
    <rPh sb="2" eb="4">
      <t>ゲンカ</t>
    </rPh>
    <phoneticPr fontId="1"/>
  </si>
  <si>
    <r>
      <t>差引金額</t>
    </r>
    <r>
      <rPr>
        <sz val="11"/>
        <color rgb="FFFF0066"/>
        <rFont val="ＭＳ 明朝"/>
        <family val="1"/>
        <charset val="128"/>
      </rPr>
      <t>(④-⑨)</t>
    </r>
    <rPh sb="0" eb="2">
      <t>サシヒ</t>
    </rPh>
    <rPh sb="2" eb="4">
      <t>キンガク</t>
    </rPh>
    <phoneticPr fontId="1"/>
  </si>
  <si>
    <t>売 上 原 価</t>
    <rPh sb="0" eb="1">
      <t>バイ</t>
    </rPh>
    <rPh sb="2" eb="3">
      <t>ウエ</t>
    </rPh>
    <rPh sb="4" eb="5">
      <t>ハラ</t>
    </rPh>
    <rPh sb="6" eb="7">
      <t>アタイ</t>
    </rPh>
    <phoneticPr fontId="1"/>
  </si>
  <si>
    <t>収 入 金 額</t>
    <rPh sb="0" eb="1">
      <t>オサム</t>
    </rPh>
    <rPh sb="2" eb="3">
      <t>ハイ</t>
    </rPh>
    <rPh sb="4" eb="5">
      <t>キン</t>
    </rPh>
    <rPh sb="6" eb="7">
      <t>ガク</t>
    </rPh>
    <phoneticPr fontId="1"/>
  </si>
  <si>
    <t>その他の経費</t>
    <rPh sb="2" eb="3">
      <t>タ</t>
    </rPh>
    <rPh sb="4" eb="6">
      <t>ケイヒ</t>
    </rPh>
    <phoneticPr fontId="1"/>
  </si>
  <si>
    <t>金　　　　　額　（円）</t>
    <rPh sb="0" eb="1">
      <t>キン</t>
    </rPh>
    <rPh sb="6" eb="7">
      <t>ガク</t>
    </rPh>
    <rPh sb="9" eb="10">
      <t>エン</t>
    </rPh>
    <phoneticPr fontId="1"/>
  </si>
  <si>
    <t>水道光熱費</t>
    <rPh sb="0" eb="2">
      <t>スイドウ</t>
    </rPh>
    <rPh sb="2" eb="5">
      <t>コウネツヒ</t>
    </rPh>
    <phoneticPr fontId="1"/>
  </si>
  <si>
    <t>給　料　賃　金</t>
    <rPh sb="0" eb="1">
      <t>キュウ</t>
    </rPh>
    <rPh sb="2" eb="3">
      <t>リョウ</t>
    </rPh>
    <rPh sb="4" eb="5">
      <t>チン</t>
    </rPh>
    <rPh sb="6" eb="7">
      <t>キン</t>
    </rPh>
    <phoneticPr fontId="1"/>
  </si>
  <si>
    <t>外　注　工　賃</t>
    <rPh sb="0" eb="1">
      <t>ガイ</t>
    </rPh>
    <rPh sb="2" eb="3">
      <t>チュウ</t>
    </rPh>
    <rPh sb="4" eb="5">
      <t>コウ</t>
    </rPh>
    <rPh sb="6" eb="7">
      <t>チン</t>
    </rPh>
    <phoneticPr fontId="1"/>
  </si>
  <si>
    <t>減 価 償 却 費</t>
    <rPh sb="0" eb="1">
      <t>ゲン</t>
    </rPh>
    <rPh sb="2" eb="3">
      <t>アタイ</t>
    </rPh>
    <rPh sb="4" eb="5">
      <t>ショウ</t>
    </rPh>
    <rPh sb="6" eb="7">
      <t>キャク</t>
    </rPh>
    <rPh sb="8" eb="9">
      <t>ヒ</t>
    </rPh>
    <phoneticPr fontId="1"/>
  </si>
  <si>
    <t>貸　  倒　  金</t>
    <rPh sb="0" eb="1">
      <t>カシ</t>
    </rPh>
    <rPh sb="4" eb="5">
      <t>トウ</t>
    </rPh>
    <rPh sb="8" eb="9">
      <t>キン</t>
    </rPh>
    <phoneticPr fontId="1"/>
  </si>
  <si>
    <t>地　代　家　賃</t>
    <rPh sb="0" eb="1">
      <t>チ</t>
    </rPh>
    <rPh sb="2" eb="3">
      <t>ダイ</t>
    </rPh>
    <rPh sb="4" eb="5">
      <t>イエ</t>
    </rPh>
    <rPh sb="6" eb="7">
      <t>チン</t>
    </rPh>
    <phoneticPr fontId="1"/>
  </si>
  <si>
    <t>利 子 割 引 料</t>
    <rPh sb="0" eb="1">
      <t>リ</t>
    </rPh>
    <rPh sb="2" eb="3">
      <t>コ</t>
    </rPh>
    <rPh sb="4" eb="5">
      <t>ワリ</t>
    </rPh>
    <rPh sb="6" eb="7">
      <t>イン</t>
    </rPh>
    <rPh sb="8" eb="9">
      <t>リョウ</t>
    </rPh>
    <phoneticPr fontId="1"/>
  </si>
  <si>
    <t>租 税 公 課</t>
    <rPh sb="0" eb="1">
      <t>ソ</t>
    </rPh>
    <rPh sb="2" eb="3">
      <t>ゼイ</t>
    </rPh>
    <rPh sb="4" eb="5">
      <t>コウ</t>
    </rPh>
    <rPh sb="6" eb="7">
      <t>カ</t>
    </rPh>
    <phoneticPr fontId="1"/>
  </si>
  <si>
    <t>荷 造 運 賃</t>
    <rPh sb="0" eb="1">
      <t>カ</t>
    </rPh>
    <rPh sb="2" eb="3">
      <t>ヅクリ</t>
    </rPh>
    <rPh sb="4" eb="5">
      <t>ウン</t>
    </rPh>
    <rPh sb="6" eb="7">
      <t>チン</t>
    </rPh>
    <phoneticPr fontId="1"/>
  </si>
  <si>
    <t>旅費交通費</t>
    <rPh sb="0" eb="2">
      <t>リョヒ</t>
    </rPh>
    <rPh sb="2" eb="5">
      <t>コウツウヒ</t>
    </rPh>
    <phoneticPr fontId="1"/>
  </si>
  <si>
    <t>㋑</t>
    <phoneticPr fontId="1"/>
  </si>
  <si>
    <t>㋺</t>
    <phoneticPr fontId="1"/>
  </si>
  <si>
    <t>㋩</t>
    <phoneticPr fontId="1"/>
  </si>
  <si>
    <t>㊁</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</si>
  <si>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</si>
  <si>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</si>
  <si>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</si>
  <si>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</si>
  <si>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</si>
  <si>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</si>
  <si>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</si>
  <si>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</si>
  <si>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</si>
  <si>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</si>
  <si>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</si>
  <si>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</si>
  <si>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</si>
  <si>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経　　　　　　　　　　　　　　　　　　費</t>
    <rPh sb="0" eb="1">
      <t>キョウ</t>
    </rPh>
    <rPh sb="19" eb="20">
      <t>ヒ</t>
    </rPh>
    <phoneticPr fontId="1"/>
  </si>
  <si>
    <t>経       　費</t>
    <rPh sb="0" eb="1">
      <t>キョウ</t>
    </rPh>
    <rPh sb="9" eb="10">
      <t>ヒ</t>
    </rPh>
    <phoneticPr fontId="1"/>
  </si>
  <si>
    <t>そ　　の　　他　　の　　経　　費</t>
    <rPh sb="6" eb="7">
      <t>タ</t>
    </rPh>
    <rPh sb="12" eb="13">
      <t>キョウ</t>
    </rPh>
    <rPh sb="15" eb="16">
      <t>ヒ</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</si>
  <si>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</si>
  <si>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</si>
  <si>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5">
      <t>ホケンリョウ</t>
    </rPh>
    <phoneticPr fontId="1"/>
  </si>
  <si>
    <t>福利厚生費</t>
    <rPh sb="0" eb="2">
      <t>フクリ</t>
    </rPh>
    <rPh sb="2" eb="5">
      <t>コウセイヒ</t>
    </rPh>
    <phoneticPr fontId="1"/>
  </si>
  <si>
    <t>⑰</t>
    <phoneticPr fontId="1"/>
  </si>
  <si>
    <t>⑱</t>
    <phoneticPr fontId="1"/>
  </si>
  <si>
    <t>通　信　費</t>
    <rPh sb="0" eb="1">
      <t>ツウ</t>
    </rPh>
    <rPh sb="2" eb="3">
      <t>ノブ</t>
    </rPh>
    <rPh sb="4" eb="5">
      <t>ヒ</t>
    </rPh>
    <phoneticPr fontId="1"/>
  </si>
  <si>
    <t>修　繕　費</t>
    <rPh sb="0" eb="1">
      <t>オサム</t>
    </rPh>
    <rPh sb="2" eb="3">
      <t>ゼン</t>
    </rPh>
    <rPh sb="4" eb="5">
      <t>ヒ</t>
    </rPh>
    <phoneticPr fontId="1"/>
  </si>
  <si>
    <t>消 耗 品 費</t>
    <rPh sb="0" eb="1">
      <t>ショウ</t>
    </rPh>
    <rPh sb="2" eb="3">
      <t>モウ</t>
    </rPh>
    <rPh sb="4" eb="5">
      <t>ヒン</t>
    </rPh>
    <rPh sb="6" eb="7">
      <t>ヒ</t>
    </rPh>
    <phoneticPr fontId="1"/>
  </si>
  <si>
    <t>雑　　　費</t>
    <rPh sb="0" eb="1">
      <t>ザツ</t>
    </rPh>
    <rPh sb="4" eb="5">
      <t>ヒ</t>
    </rPh>
    <phoneticPr fontId="1"/>
  </si>
  <si>
    <r>
      <t xml:space="preserve">小　　　計
</t>
    </r>
    <r>
      <rPr>
        <sz val="8"/>
        <color rgb="FFFF0066"/>
        <rFont val="ＭＳ 明朝"/>
        <family val="1"/>
        <charset val="128"/>
      </rPr>
      <t>(㋑～㋹までの計)</t>
    </r>
    <rPh sb="0" eb="1">
      <t>ショウ</t>
    </rPh>
    <rPh sb="4" eb="5">
      <t>ケイ</t>
    </rPh>
    <rPh sb="13" eb="14">
      <t>ケイ</t>
    </rPh>
    <phoneticPr fontId="1"/>
  </si>
  <si>
    <r>
      <t xml:space="preserve">経　　費　　計
</t>
    </r>
    <r>
      <rPr>
        <sz val="8"/>
        <color rgb="FFFF0066"/>
        <rFont val="ＭＳ 明朝"/>
        <family val="1"/>
        <charset val="128"/>
      </rPr>
      <t>(⑪～⑯までの計+⑰)</t>
    </r>
    <rPh sb="0" eb="1">
      <t>キョウ</t>
    </rPh>
    <rPh sb="3" eb="4">
      <t>ヒ</t>
    </rPh>
    <rPh sb="6" eb="7">
      <t>ケイ</t>
    </rPh>
    <rPh sb="15" eb="16">
      <t>ケイ</t>
    </rPh>
    <phoneticPr fontId="1"/>
  </si>
  <si>
    <t>⑲</t>
    <phoneticPr fontId="1"/>
  </si>
  <si>
    <t>⑳</t>
    <phoneticPr fontId="1"/>
  </si>
  <si>
    <t>○給料賃金の内訳</t>
    <rPh sb="1" eb="3">
      <t>キュウリョウ</t>
    </rPh>
    <rPh sb="3" eb="5">
      <t>チンギン</t>
    </rPh>
    <rPh sb="6" eb="8">
      <t>ウチワケ</t>
    </rPh>
    <phoneticPr fontId="1"/>
  </si>
  <si>
    <t>計</t>
    <rPh sb="0" eb="1">
      <t>ケイ</t>
    </rPh>
    <phoneticPr fontId="1"/>
  </si>
  <si>
    <t>延べ
従事
月数</t>
    <rPh sb="0" eb="1">
      <t>ノ</t>
    </rPh>
    <rPh sb="3" eb="5">
      <t>ジュウジ</t>
    </rPh>
    <rPh sb="6" eb="7">
      <t>ツキ</t>
    </rPh>
    <rPh sb="7" eb="8">
      <t>カズ</t>
    </rPh>
    <phoneticPr fontId="1"/>
  </si>
  <si>
    <t>従事
月数</t>
    <rPh sb="0" eb="2">
      <t>ジュウジ</t>
    </rPh>
    <rPh sb="3" eb="4">
      <t>ツキ</t>
    </rPh>
    <rPh sb="4" eb="5">
      <t>スウ</t>
    </rPh>
    <phoneticPr fontId="1"/>
  </si>
  <si>
    <t>（　　歳）</t>
    <rPh sb="3" eb="4">
      <t>サイ</t>
    </rPh>
    <phoneticPr fontId="1"/>
  </si>
  <si>
    <t>その他(　　人分)</t>
    <rPh sb="2" eb="3">
      <t>タ</t>
    </rPh>
    <rPh sb="6" eb="8">
      <t>ニンブン</t>
    </rPh>
    <phoneticPr fontId="1"/>
  </si>
  <si>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
  </si>
  <si>
    <t>○税理士・弁護士等の報酬・料金の内訳</t>
    <rPh sb="1" eb="4">
      <t>ゼイリシ</t>
    </rPh>
    <rPh sb="5" eb="9">
      <t>ベンゴシナド</t>
    </rPh>
    <rPh sb="10" eb="12">
      <t>ホウシュウ</t>
    </rPh>
    <rPh sb="13" eb="15">
      <t>リョウキン</t>
    </rPh>
    <rPh sb="16" eb="18">
      <t>ウチワケ</t>
    </rPh>
    <phoneticPr fontId="1"/>
  </si>
  <si>
    <t>本 年 中 の
報酬等の金額</t>
    <rPh sb="0" eb="1">
      <t>ホン</t>
    </rPh>
    <rPh sb="2" eb="3">
      <t>ネン</t>
    </rPh>
    <rPh sb="4" eb="5">
      <t>チュウ</t>
    </rPh>
    <rPh sb="8" eb="11">
      <t>ホウシュウナド</t>
    </rPh>
    <rPh sb="12" eb="14">
      <t>キンガク</t>
    </rPh>
    <phoneticPr fontId="1"/>
  </si>
  <si>
    <t>延べ従事月数</t>
    <rPh sb="0" eb="1">
      <t>ノ</t>
    </rPh>
    <rPh sb="2" eb="4">
      <t>ジュウジ</t>
    </rPh>
    <rPh sb="4" eb="5">
      <t>ツキ</t>
    </rPh>
    <rPh sb="5" eb="6">
      <t>スウ</t>
    </rPh>
    <phoneticPr fontId="1"/>
  </si>
  <si>
    <t>続　　柄</t>
    <rPh sb="0" eb="1">
      <t>ツヅ</t>
    </rPh>
    <rPh sb="3" eb="4">
      <t>エ</t>
    </rPh>
    <phoneticPr fontId="1"/>
  </si>
  <si>
    <t>従　事
月　数</t>
    <rPh sb="0" eb="1">
      <t>ジュウ</t>
    </rPh>
    <rPh sb="2" eb="3">
      <t>コト</t>
    </rPh>
    <rPh sb="4" eb="5">
      <t>ツキ</t>
    </rPh>
    <rPh sb="6" eb="7">
      <t>スウ</t>
    </rPh>
    <phoneticPr fontId="1"/>
  </si>
  <si>
    <t>給　与　賃　金</t>
    <rPh sb="0" eb="1">
      <t>キュウ</t>
    </rPh>
    <rPh sb="2" eb="3">
      <t>アトウ</t>
    </rPh>
    <rPh sb="4" eb="5">
      <t>チン</t>
    </rPh>
    <rPh sb="6" eb="7">
      <t>キン</t>
    </rPh>
    <phoneticPr fontId="1"/>
  </si>
  <si>
    <t>賞　　　　　与</t>
    <rPh sb="0" eb="1">
      <t>ショウ</t>
    </rPh>
    <rPh sb="6" eb="7">
      <t>クミ</t>
    </rPh>
    <phoneticPr fontId="1"/>
  </si>
  <si>
    <t>左のうち必要
経費算入額</t>
    <rPh sb="0" eb="1">
      <t>ヒダリ</t>
    </rPh>
    <rPh sb="4" eb="6">
      <t>ヒツヨウ</t>
    </rPh>
    <rPh sb="7" eb="9">
      <t>ケイヒ</t>
    </rPh>
    <rPh sb="9" eb="11">
      <t>サンニュウ</t>
    </rPh>
    <rPh sb="11" eb="12">
      <t>ガク</t>
    </rPh>
    <phoneticPr fontId="1"/>
  </si>
  <si>
    <t>事業所
所在地</t>
    <rPh sb="0" eb="3">
      <t>ジギョウショ</t>
    </rPh>
    <rPh sb="4" eb="7">
      <t>ショザイチ</t>
    </rPh>
    <phoneticPr fontId="1"/>
  </si>
  <si>
    <t>業種名</t>
    <rPh sb="0" eb="2">
      <t>ギョウシュ</t>
    </rPh>
    <rPh sb="2" eb="3">
      <t>メイ</t>
    </rPh>
    <phoneticPr fontId="1"/>
  </si>
  <si>
    <t>住　所</t>
    <rPh sb="0" eb="1">
      <t>ジュウ</t>
    </rPh>
    <rPh sb="2" eb="3">
      <t>ショ</t>
    </rPh>
    <phoneticPr fontId="1"/>
  </si>
  <si>
    <t>屋 号</t>
    <rPh sb="0" eb="1">
      <t>ヤ</t>
    </rPh>
    <rPh sb="2" eb="3">
      <t>ゴウ</t>
    </rPh>
    <phoneticPr fontId="1"/>
  </si>
  <si>
    <t>加　入
団体名</t>
    <rPh sb="0" eb="1">
      <t>カ</t>
    </rPh>
    <rPh sb="2" eb="3">
      <t>ハイ</t>
    </rPh>
    <rPh sb="4" eb="6">
      <t>ダンタイ</t>
    </rPh>
    <rPh sb="6" eb="7">
      <t>メイ</t>
    </rPh>
    <phoneticPr fontId="1"/>
  </si>
  <si>
    <t>電　話
番　号</t>
    <rPh sb="0" eb="1">
      <t>デン</t>
    </rPh>
    <rPh sb="2" eb="3">
      <t>ハナシ</t>
    </rPh>
    <rPh sb="4" eb="5">
      <t>バン</t>
    </rPh>
    <rPh sb="6" eb="7">
      <t>ゴウ</t>
    </rPh>
    <phoneticPr fontId="1"/>
  </si>
  <si>
    <t>氏　名</t>
    <rPh sb="0" eb="1">
      <t>シ</t>
    </rPh>
    <rPh sb="2" eb="3">
      <t>メイ</t>
    </rPh>
    <phoneticPr fontId="1"/>
  </si>
  <si>
    <t>フリガナ</t>
    <phoneticPr fontId="1"/>
  </si>
  <si>
    <t>依頼税理士等</t>
    <rPh sb="0" eb="2">
      <t>イライ</t>
    </rPh>
    <rPh sb="2" eb="5">
      <t>ゼイリシ</t>
    </rPh>
    <rPh sb="5" eb="6">
      <t>ナド</t>
    </rPh>
    <phoneticPr fontId="1"/>
  </si>
  <si>
    <t>事務所
所在地</t>
    <rPh sb="0" eb="2">
      <t>ジム</t>
    </rPh>
    <rPh sb="2" eb="3">
      <t>ショ</t>
    </rPh>
    <rPh sb="4" eb="7">
      <t>ショザイチ</t>
    </rPh>
    <phoneticPr fontId="1"/>
  </si>
  <si>
    <t>氏　名
(名称)</t>
    <rPh sb="0" eb="1">
      <t>シ</t>
    </rPh>
    <rPh sb="2" eb="3">
      <t>メイ</t>
    </rPh>
    <rPh sb="5" eb="7">
      <t>メイショウ</t>
    </rPh>
    <phoneticPr fontId="1"/>
  </si>
  <si>
    <t>(事業所)</t>
    <rPh sb="1" eb="4">
      <t>ジギョウショ</t>
    </rPh>
    <phoneticPr fontId="1"/>
  </si>
  <si>
    <t>(自　宅)</t>
    <rPh sb="1" eb="2">
      <t>ジ</t>
    </rPh>
    <rPh sb="3" eb="4">
      <t>タク</t>
    </rPh>
    <phoneticPr fontId="1"/>
  </si>
  <si>
    <t>（自　　月　　日　　至　　月　　日）</t>
    <rPh sb="1" eb="2">
      <t>ジ</t>
    </rPh>
    <rPh sb="4" eb="5">
      <t>ガツ</t>
    </rPh>
    <rPh sb="7" eb="8">
      <t>ニチ</t>
    </rPh>
    <rPh sb="10" eb="11">
      <t>イタ</t>
    </rPh>
    <rPh sb="13" eb="14">
      <t>ガツ</t>
    </rPh>
    <rPh sb="16" eb="17">
      <t>ニチ</t>
    </rPh>
    <phoneticPr fontId="1"/>
  </si>
  <si>
    <t>○売上（収入）金額の明細</t>
    <rPh sb="1" eb="3">
      <t>ウリアゲ</t>
    </rPh>
    <rPh sb="4" eb="6">
      <t>シュウニュウ</t>
    </rPh>
    <rPh sb="7" eb="9">
      <t>キンガク</t>
    </rPh>
    <rPh sb="10" eb="12">
      <t>メイサイ</t>
    </rPh>
    <phoneticPr fontId="1"/>
  </si>
  <si>
    <t>○減価償却費の計算</t>
    <rPh sb="1" eb="3">
      <t>ゲンカ</t>
    </rPh>
    <rPh sb="3" eb="5">
      <t>ショウキャク</t>
    </rPh>
    <rPh sb="5" eb="6">
      <t>ヒ</t>
    </rPh>
    <rPh sb="7" eb="9">
      <t>ケイサン</t>
    </rPh>
    <phoneticPr fontId="1"/>
  </si>
  <si>
    <t>㋑</t>
    <phoneticPr fontId="1"/>
  </si>
  <si>
    <t>㋺</t>
    <phoneticPr fontId="1"/>
  </si>
  <si>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1"/>
  </si>
  <si>
    <t>○地代家賃の内訳</t>
    <rPh sb="1" eb="3">
      <t>チダイ</t>
    </rPh>
    <rPh sb="3" eb="5">
      <t>ヤチン</t>
    </rPh>
    <rPh sb="6" eb="8">
      <t>ウチワケ</t>
    </rPh>
    <phoneticPr fontId="1"/>
  </si>
  <si>
    <t>○利子割引料の内訳（金融機関を除く）</t>
    <rPh sb="1" eb="3">
      <t>リシ</t>
    </rPh>
    <rPh sb="3" eb="6">
      <t>ワリビキリョウ</t>
    </rPh>
    <rPh sb="7" eb="9">
      <t>ウチワケ</t>
    </rPh>
    <rPh sb="10" eb="12">
      <t>キンユウ</t>
    </rPh>
    <rPh sb="12" eb="14">
      <t>キカン</t>
    </rPh>
    <rPh sb="15" eb="16">
      <t>ノゾ</t>
    </rPh>
    <phoneticPr fontId="1"/>
  </si>
  <si>
    <t>計</t>
    <rPh sb="0" eb="1">
      <t>ケイ</t>
    </rPh>
    <phoneticPr fontId="1"/>
  </si>
  <si>
    <t>賃　借　物　件</t>
    <rPh sb="0" eb="1">
      <t>チン</t>
    </rPh>
    <rPh sb="2" eb="3">
      <t>シャク</t>
    </rPh>
    <rPh sb="4" eb="5">
      <t>ブツ</t>
    </rPh>
    <rPh sb="6" eb="7">
      <t>ケン</t>
    </rPh>
    <phoneticPr fontId="1"/>
  </si>
  <si>
    <t>売　上　先　名</t>
    <rPh sb="0" eb="1">
      <t>バイ</t>
    </rPh>
    <rPh sb="2" eb="3">
      <t>ウエ</t>
    </rPh>
    <rPh sb="4" eb="5">
      <t>サキ</t>
    </rPh>
    <rPh sb="6" eb="7">
      <t>メイ</t>
    </rPh>
    <phoneticPr fontId="1"/>
  </si>
  <si>
    <t>㋩</t>
    <phoneticPr fontId="1"/>
  </si>
  <si>
    <r>
      <t xml:space="preserve">償却率
又は
</t>
    </r>
    <r>
      <rPr>
        <sz val="7"/>
        <color theme="1"/>
        <rFont val="ＭＳ 明朝"/>
        <family val="1"/>
        <charset val="128"/>
      </rPr>
      <t>改定償却率</t>
    </r>
    <rPh sb="0" eb="3">
      <t>ショウキャクリツ</t>
    </rPh>
    <rPh sb="4" eb="5">
      <t>マタ</t>
    </rPh>
    <rPh sb="7" eb="9">
      <t>カイテイ</t>
    </rPh>
    <rPh sb="9" eb="12">
      <t>ショウキャクリツ</t>
    </rPh>
    <phoneticPr fontId="1"/>
  </si>
  <si>
    <t>㊁</t>
    <phoneticPr fontId="1"/>
  </si>
  <si>
    <t>本年中
の償却
期　間</t>
    <rPh sb="0" eb="3">
      <t>ホンネンチュウ</t>
    </rPh>
    <rPh sb="5" eb="7">
      <t>ショウキャク</t>
    </rPh>
    <rPh sb="8" eb="9">
      <t>キ</t>
    </rPh>
    <rPh sb="10" eb="11">
      <t>カン</t>
    </rPh>
    <phoneticPr fontId="1"/>
  </si>
  <si>
    <t>㋭</t>
    <phoneticPr fontId="1"/>
  </si>
  <si>
    <t>売上（収入）金額</t>
    <rPh sb="0" eb="2">
      <t>ウリアゲ</t>
    </rPh>
    <rPh sb="3" eb="5">
      <t>シュウニュウ</t>
    </rPh>
    <rPh sb="6" eb="8">
      <t>キンガク</t>
    </rPh>
    <phoneticPr fontId="1"/>
  </si>
  <si>
    <t>上　記　以　外　の　売　上　先　の　計</t>
    <rPh sb="0" eb="1">
      <t>ウエ</t>
    </rPh>
    <rPh sb="2" eb="3">
      <t>キ</t>
    </rPh>
    <rPh sb="4" eb="5">
      <t>イ</t>
    </rPh>
    <rPh sb="6" eb="7">
      <t>ガイ</t>
    </rPh>
    <rPh sb="10" eb="11">
      <t>バイ</t>
    </rPh>
    <rPh sb="12" eb="13">
      <t>ウエ</t>
    </rPh>
    <rPh sb="14" eb="15">
      <t>サキ</t>
    </rPh>
    <rPh sb="18" eb="19">
      <t>ケイ</t>
    </rPh>
    <phoneticPr fontId="1"/>
  </si>
  <si>
    <t>㋬</t>
    <phoneticPr fontId="1"/>
  </si>
  <si>
    <t>特　　　別
償　却　費</t>
    <rPh sb="0" eb="1">
      <t>トク</t>
    </rPh>
    <rPh sb="4" eb="5">
      <t>ベツ</t>
    </rPh>
    <rPh sb="6" eb="7">
      <t>ショウ</t>
    </rPh>
    <rPh sb="8" eb="9">
      <t>キャク</t>
    </rPh>
    <rPh sb="10" eb="11">
      <t>ヒ</t>
    </rPh>
    <phoneticPr fontId="1"/>
  </si>
  <si>
    <t>本 年 分 の
償却費合計
（㋭＋㋬）</t>
    <rPh sb="0" eb="1">
      <t>ホン</t>
    </rPh>
    <rPh sb="2" eb="3">
      <t>ネン</t>
    </rPh>
    <rPh sb="4" eb="5">
      <t>ブン</t>
    </rPh>
    <rPh sb="8" eb="10">
      <t>ショウキャク</t>
    </rPh>
    <rPh sb="10" eb="11">
      <t>ヒ</t>
    </rPh>
    <rPh sb="11" eb="13">
      <t>ゴウケイ</t>
    </rPh>
    <phoneticPr fontId="1"/>
  </si>
  <si>
    <t>㋣</t>
    <phoneticPr fontId="1"/>
  </si>
  <si>
    <t>㋠</t>
    <phoneticPr fontId="1"/>
  </si>
  <si>
    <t>事業専
用割合</t>
    <rPh sb="0" eb="2">
      <t>ジギョウ</t>
    </rPh>
    <rPh sb="2" eb="3">
      <t>セン</t>
    </rPh>
    <rPh sb="4" eb="5">
      <t>ヨウ</t>
    </rPh>
    <rPh sb="5" eb="7">
      <t>ワリアイ</t>
    </rPh>
    <phoneticPr fontId="1"/>
  </si>
  <si>
    <t>㋷</t>
    <phoneticPr fontId="1"/>
  </si>
  <si>
    <t>本年分の必要
経費算入額
（㋣×㋠）</t>
    <rPh sb="0" eb="2">
      <t>ホンネン</t>
    </rPh>
    <rPh sb="2" eb="3">
      <t>ブン</t>
    </rPh>
    <rPh sb="4" eb="6">
      <t>ヒツヨウ</t>
    </rPh>
    <rPh sb="7" eb="9">
      <t>ケイヒ</t>
    </rPh>
    <rPh sb="9" eb="11">
      <t>サンニュウ</t>
    </rPh>
    <rPh sb="11" eb="12">
      <t>ガク</t>
    </rPh>
    <phoneticPr fontId="1"/>
  </si>
  <si>
    <t>㋦</t>
    <phoneticPr fontId="1"/>
  </si>
  <si>
    <t>未償却残高
（期末残高）</t>
    <rPh sb="0" eb="3">
      <t>ミショウキャク</t>
    </rPh>
    <rPh sb="3" eb="5">
      <t>ザンダカ</t>
    </rPh>
    <rPh sb="7" eb="9">
      <t>キマツ</t>
    </rPh>
    <rPh sb="9" eb="11">
      <t>ザンダカ</t>
    </rPh>
    <phoneticPr fontId="1"/>
  </si>
  <si>
    <t>摘　　要</t>
    <rPh sb="0" eb="1">
      <t>チャク</t>
    </rPh>
    <rPh sb="3" eb="4">
      <t>ヨウ</t>
    </rPh>
    <phoneticPr fontId="1"/>
  </si>
  <si>
    <t>○仕入金額の明細</t>
    <rPh sb="1" eb="3">
      <t>シイレ</t>
    </rPh>
    <rPh sb="3" eb="5">
      <t>キンガク</t>
    </rPh>
    <rPh sb="6" eb="8">
      <t>メイサイ</t>
    </rPh>
    <phoneticPr fontId="1"/>
  </si>
  <si>
    <t>上　記　以　外　の　仕　入　先　の　計</t>
    <rPh sb="0" eb="1">
      <t>ウエ</t>
    </rPh>
    <rPh sb="2" eb="3">
      <t>キ</t>
    </rPh>
    <rPh sb="4" eb="5">
      <t>イ</t>
    </rPh>
    <rPh sb="6" eb="7">
      <t>ガイ</t>
    </rPh>
    <rPh sb="10" eb="11">
      <t>シ</t>
    </rPh>
    <rPh sb="12" eb="13">
      <t>ハイ</t>
    </rPh>
    <rPh sb="14" eb="15">
      <t>サキ</t>
    </rPh>
    <rPh sb="18" eb="19">
      <t>ケイ</t>
    </rPh>
    <phoneticPr fontId="1"/>
  </si>
  <si>
    <t>仕　入　先　名</t>
    <rPh sb="0" eb="1">
      <t>シ</t>
    </rPh>
    <rPh sb="2" eb="3">
      <t>ハイ</t>
    </rPh>
    <rPh sb="4" eb="5">
      <t>サキ</t>
    </rPh>
    <rPh sb="6" eb="7">
      <t>メイ</t>
    </rPh>
    <phoneticPr fontId="1"/>
  </si>
  <si>
    <t>仕　入　金　額</t>
    <rPh sb="0" eb="1">
      <t>シ</t>
    </rPh>
    <rPh sb="2" eb="3">
      <t>ハイ</t>
    </rPh>
    <rPh sb="4" eb="5">
      <t>キン</t>
    </rPh>
    <rPh sb="6" eb="7">
      <t>ガク</t>
    </rPh>
    <phoneticPr fontId="1"/>
  </si>
  <si>
    <t>所　　　在　　　地</t>
    <rPh sb="0" eb="1">
      <t>ショ</t>
    </rPh>
    <rPh sb="4" eb="5">
      <t>ザイ</t>
    </rPh>
    <rPh sb="8" eb="9">
      <t>チ</t>
    </rPh>
    <phoneticPr fontId="1"/>
  </si>
  <si>
    <t>左の賃借料のうち
必要経費算入額</t>
    <rPh sb="0" eb="1">
      <t>ヒダリ</t>
    </rPh>
    <rPh sb="2" eb="5">
      <t>チンシャクリョウ</t>
    </rPh>
    <rPh sb="9" eb="11">
      <t>ヒツヨウ</t>
    </rPh>
    <rPh sb="11" eb="13">
      <t>ケイヒ</t>
    </rPh>
    <rPh sb="13" eb="15">
      <t>サンニュウ</t>
    </rPh>
    <rPh sb="15" eb="16">
      <t>ガク</t>
    </rPh>
    <phoneticPr fontId="1"/>
  </si>
  <si>
    <t>本年中の賃借料
・権利金等</t>
    <rPh sb="0" eb="3">
      <t>ホンネンチュウ</t>
    </rPh>
    <rPh sb="4" eb="6">
      <t>チンシャク</t>
    </rPh>
    <rPh sb="6" eb="7">
      <t>リョウ</t>
    </rPh>
    <rPh sb="9" eb="12">
      <t>ケンリキン</t>
    </rPh>
    <rPh sb="12" eb="13">
      <t>ナド</t>
    </rPh>
    <phoneticPr fontId="1"/>
  </si>
  <si>
    <t>◎本年中における特殊事情</t>
    <rPh sb="1" eb="4">
      <t>ホンネンチュウ</t>
    </rPh>
    <rPh sb="8" eb="10">
      <t>トクシュ</t>
    </rPh>
    <rPh sb="10" eb="12">
      <t>ジジョウ</t>
    </rPh>
    <phoneticPr fontId="1"/>
  </si>
  <si>
    <t>・</t>
    <phoneticPr fontId="1"/>
  </si>
  <si>
    <t>支 払 先 の 住 所 ・ 氏 名</t>
    <rPh sb="0" eb="1">
      <t>シ</t>
    </rPh>
    <rPh sb="2" eb="3">
      <t>バライ</t>
    </rPh>
    <rPh sb="4" eb="5">
      <t>サキ</t>
    </rPh>
    <rPh sb="8" eb="9">
      <t>ジュウ</t>
    </rPh>
    <rPh sb="10" eb="11">
      <t>ショ</t>
    </rPh>
    <rPh sb="14" eb="15">
      <t>シ</t>
    </rPh>
    <rPh sb="16" eb="17">
      <t>メイ</t>
    </rPh>
    <phoneticPr fontId="1"/>
  </si>
  <si>
    <t>期 末 現 在 の
借入金等の金額</t>
    <rPh sb="0" eb="1">
      <t>キ</t>
    </rPh>
    <rPh sb="2" eb="3">
      <t>マツ</t>
    </rPh>
    <rPh sb="4" eb="5">
      <t>ゲン</t>
    </rPh>
    <rPh sb="6" eb="7">
      <t>ザイ</t>
    </rPh>
    <rPh sb="10" eb="12">
      <t>カリイレ</t>
    </rPh>
    <rPh sb="12" eb="13">
      <t>キン</t>
    </rPh>
    <rPh sb="13" eb="14">
      <t>ナド</t>
    </rPh>
    <rPh sb="15" eb="17">
      <t>キンガク</t>
    </rPh>
    <phoneticPr fontId="1"/>
  </si>
  <si>
    <t>本 年 中 の
利子割引料</t>
    <rPh sb="0" eb="1">
      <t>ホン</t>
    </rPh>
    <rPh sb="2" eb="3">
      <t>ネン</t>
    </rPh>
    <rPh sb="4" eb="5">
      <t>チュウ</t>
    </rPh>
    <rPh sb="8" eb="10">
      <t>リシ</t>
    </rPh>
    <rPh sb="10" eb="13">
      <t>ワリビキリョウ</t>
    </rPh>
    <phoneticPr fontId="1"/>
  </si>
  <si>
    <t>左 の う ち
必要経費算入額</t>
    <rPh sb="0" eb="1">
      <t>ヒダリ</t>
    </rPh>
    <rPh sb="8" eb="10">
      <t>ヒツヨウ</t>
    </rPh>
    <rPh sb="10" eb="12">
      <t>ケイヒ</t>
    </rPh>
    <rPh sb="12" eb="14">
      <t>サンニュウ</t>
    </rPh>
    <rPh sb="14" eb="15">
      <t>ガク</t>
    </rPh>
    <phoneticPr fontId="1"/>
  </si>
  <si>
    <r>
      <t xml:space="preserve">減価償却資産
の 名 称 等
</t>
    </r>
    <r>
      <rPr>
        <sz val="8"/>
        <color theme="1"/>
        <rFont val="ＭＳ 明朝"/>
        <family val="1"/>
        <charset val="128"/>
      </rPr>
      <t>（繰延資産を含む）</t>
    </r>
    <rPh sb="0" eb="2">
      <t>ゲンカ</t>
    </rPh>
    <rPh sb="2" eb="4">
      <t>ショウキャク</t>
    </rPh>
    <rPh sb="4" eb="6">
      <t>シサン</t>
    </rPh>
    <rPh sb="9" eb="10">
      <t>メイ</t>
    </rPh>
    <rPh sb="11" eb="12">
      <t>ショウ</t>
    </rPh>
    <rPh sb="13" eb="14">
      <t>ナド</t>
    </rPh>
    <rPh sb="16" eb="18">
      <t>クリノベ</t>
    </rPh>
    <rPh sb="18" eb="20">
      <t>シサン</t>
    </rPh>
    <rPh sb="21" eb="22">
      <t>フク</t>
    </rPh>
    <phoneticPr fontId="1"/>
  </si>
  <si>
    <t>面 積
又 は
数 量</t>
    <rPh sb="0" eb="1">
      <t>メン</t>
    </rPh>
    <rPh sb="2" eb="3">
      <t>セキ</t>
    </rPh>
    <rPh sb="4" eb="5">
      <t>マタ</t>
    </rPh>
    <rPh sb="8" eb="9">
      <t>カズ</t>
    </rPh>
    <rPh sb="10" eb="11">
      <t>リョウ</t>
    </rPh>
    <phoneticPr fontId="1"/>
  </si>
  <si>
    <t>取 得
年 月</t>
    <rPh sb="0" eb="1">
      <t>トリ</t>
    </rPh>
    <rPh sb="2" eb="3">
      <t>トク</t>
    </rPh>
    <rPh sb="4" eb="5">
      <t>ネン</t>
    </rPh>
    <rPh sb="6" eb="7">
      <t>ガツ</t>
    </rPh>
    <phoneticPr fontId="1"/>
  </si>
  <si>
    <r>
      <t xml:space="preserve">取 得 価 格
</t>
    </r>
    <r>
      <rPr>
        <sz val="10"/>
        <color theme="1"/>
        <rFont val="ＭＳ 明朝"/>
        <family val="1"/>
        <charset val="128"/>
      </rPr>
      <t>（償却保証額）</t>
    </r>
    <rPh sb="0" eb="1">
      <t>トリ</t>
    </rPh>
    <rPh sb="2" eb="3">
      <t>トク</t>
    </rPh>
    <rPh sb="4" eb="5">
      <t>アタイ</t>
    </rPh>
    <rPh sb="6" eb="7">
      <t>カク</t>
    </rPh>
    <rPh sb="9" eb="11">
      <t>ショウキャク</t>
    </rPh>
    <rPh sb="11" eb="13">
      <t>ホショウ</t>
    </rPh>
    <rPh sb="13" eb="14">
      <t>ガク</t>
    </rPh>
    <phoneticPr fontId="1"/>
  </si>
  <si>
    <t>償 却
方 法</t>
    <rPh sb="0" eb="1">
      <t>ショウ</t>
    </rPh>
    <rPh sb="2" eb="3">
      <t>キャク</t>
    </rPh>
    <rPh sb="4" eb="5">
      <t>ガタ</t>
    </rPh>
    <rPh sb="6" eb="7">
      <t>ホウ</t>
    </rPh>
    <phoneticPr fontId="1"/>
  </si>
  <si>
    <t>耐 用
年 数</t>
    <rPh sb="0" eb="1">
      <t>タイ</t>
    </rPh>
    <rPh sb="2" eb="3">
      <t>ヨウ</t>
    </rPh>
    <rPh sb="4" eb="5">
      <t>ネン</t>
    </rPh>
    <rPh sb="6" eb="7">
      <t>カズ</t>
    </rPh>
    <phoneticPr fontId="1"/>
  </si>
  <si>
    <t>償 却 の 基 礎
に な る 金 額</t>
    <rPh sb="0" eb="1">
      <t>ショウ</t>
    </rPh>
    <rPh sb="2" eb="3">
      <t>キャク</t>
    </rPh>
    <rPh sb="6" eb="7">
      <t>モト</t>
    </rPh>
    <rPh sb="8" eb="9">
      <t>イシズエ</t>
    </rPh>
    <rPh sb="16" eb="17">
      <t>キン</t>
    </rPh>
    <rPh sb="18" eb="19">
      <t>ガク</t>
    </rPh>
    <phoneticPr fontId="1"/>
  </si>
  <si>
    <r>
      <rPr>
        <sz val="9"/>
        <color theme="1"/>
        <rFont val="ＭＳ 明朝"/>
        <family val="1"/>
        <charset val="128"/>
      </rPr>
      <t>専従者控除前の
所得金額</t>
    </r>
    <r>
      <rPr>
        <sz val="11"/>
        <color rgb="FFFF0066"/>
        <rFont val="ＭＳ 明朝"/>
        <family val="1"/>
        <charset val="128"/>
      </rPr>
      <t>(⑩-⑱)</t>
    </r>
    <rPh sb="0" eb="3">
      <t>センジュウシャ</t>
    </rPh>
    <rPh sb="3" eb="5">
      <t>コウジョ</t>
    </rPh>
    <rPh sb="5" eb="6">
      <t>マエ</t>
    </rPh>
    <rPh sb="8" eb="10">
      <t>ショトク</t>
    </rPh>
    <rPh sb="10" eb="12">
      <t>キンガク</t>
    </rPh>
    <phoneticPr fontId="1"/>
  </si>
  <si>
    <t>（年齢）</t>
    <rPh sb="1" eb="3">
      <t>ネンレイ</t>
    </rPh>
    <phoneticPr fontId="1"/>
  </si>
  <si>
    <t>氏　　名</t>
    <rPh sb="0" eb="1">
      <t>シ</t>
    </rPh>
    <rPh sb="3" eb="4">
      <t>メイ</t>
    </rPh>
    <phoneticPr fontId="1"/>
  </si>
  <si>
    <t>合　　計</t>
    <rPh sb="0" eb="1">
      <t>ゴウ</t>
    </rPh>
    <rPh sb="3" eb="4">
      <t>ケイ</t>
    </rPh>
    <phoneticPr fontId="1"/>
  </si>
  <si>
    <t>氏　　　　名</t>
    <rPh sb="0" eb="1">
      <t>シ</t>
    </rPh>
    <rPh sb="5" eb="6">
      <t>メイ</t>
    </rPh>
    <phoneticPr fontId="1"/>
  </si>
  <si>
    <t>（　　歳）</t>
    <rPh sb="3" eb="4">
      <t>サイ</t>
    </rPh>
    <phoneticPr fontId="1"/>
  </si>
  <si>
    <t>（年　齢）</t>
    <rPh sb="1" eb="2">
      <t>ネン</t>
    </rPh>
    <rPh sb="3" eb="4">
      <t>ヨワイ</t>
    </rPh>
    <phoneticPr fontId="1"/>
  </si>
  <si>
    <t>・</t>
    <phoneticPr fontId="1"/>
  </si>
  <si>
    <r>
      <t xml:space="preserve">本 年 分 の
普通償却費
</t>
    </r>
    <r>
      <rPr>
        <sz val="10"/>
        <color theme="1"/>
        <rFont val="ＭＳ 明朝"/>
        <family val="1"/>
        <charset val="128"/>
      </rPr>
      <t>（㋺×㋩×㊁）</t>
    </r>
    <rPh sb="0" eb="1">
      <t>ホン</t>
    </rPh>
    <rPh sb="2" eb="3">
      <t>ネン</t>
    </rPh>
    <rPh sb="4" eb="5">
      <t>ブン</t>
    </rPh>
    <rPh sb="8" eb="10">
      <t>フツウ</t>
    </rPh>
    <rPh sb="10" eb="12">
      <t>ショウキャク</t>
    </rPh>
    <rPh sb="12" eb="13">
      <t>ヒ</t>
    </rPh>
    <phoneticPr fontId="1"/>
  </si>
  <si>
    <t>令和　　年　　月　　日</t>
    <rPh sb="0" eb="2">
      <t>レイワ</t>
    </rPh>
    <rPh sb="4" eb="5">
      <t>ネン</t>
    </rPh>
    <rPh sb="7" eb="8">
      <t>ガツ</t>
    </rPh>
    <rPh sb="10" eb="11">
      <t>ニチ</t>
    </rPh>
    <phoneticPr fontId="1"/>
  </si>
  <si>
    <t>右記①のうち
軽減税率対象</t>
    <rPh sb="0" eb="2">
      <t>ウキ</t>
    </rPh>
    <rPh sb="7" eb="9">
      <t>ケイゲン</t>
    </rPh>
    <rPh sb="9" eb="11">
      <t>ゼイリツ</t>
    </rPh>
    <rPh sb="11" eb="13">
      <t>タイショウ</t>
    </rPh>
    <phoneticPr fontId="1"/>
  </si>
  <si>
    <t>㉑</t>
    <phoneticPr fontId="1"/>
  </si>
  <si>
    <t>右記⑥のうち
軽減税率対象</t>
    <rPh sb="0" eb="2">
      <t>ウキ</t>
    </rPh>
    <rPh sb="7" eb="9">
      <t>ケイゲン</t>
    </rPh>
    <rPh sb="9" eb="11">
      <t>ゼイリツ</t>
    </rPh>
    <rPh sb="11" eb="13">
      <t>タイショウ</t>
    </rPh>
    <phoneticPr fontId="1"/>
  </si>
  <si>
    <r>
      <t xml:space="preserve">所　 得 　金　 額
</t>
    </r>
    <r>
      <rPr>
        <sz val="11"/>
        <color rgb="FFFF0066"/>
        <rFont val="ＭＳ 明朝"/>
        <family val="1"/>
        <charset val="128"/>
      </rPr>
      <t>(⑲-⑳)</t>
    </r>
    <rPh sb="0" eb="1">
      <t>ショ</t>
    </rPh>
    <rPh sb="3" eb="4">
      <t>トク</t>
    </rPh>
    <rPh sb="6" eb="7">
      <t>キン</t>
    </rPh>
    <rPh sb="9" eb="10">
      <t>ガク</t>
    </rPh>
    <phoneticPr fontId="1"/>
  </si>
  <si>
    <t>営　業　等</t>
    <rPh sb="0" eb="1">
      <t>エイ</t>
    </rPh>
    <rPh sb="2" eb="3">
      <t>ゴウ</t>
    </rPh>
    <rPh sb="4" eb="5">
      <t>トウ</t>
    </rPh>
    <phoneticPr fontId="1"/>
  </si>
  <si>
    <t>雑（ 業務 )</t>
    <rPh sb="0" eb="1">
      <t>ザツ</t>
    </rPh>
    <rPh sb="3" eb="4">
      <t>ゴウ</t>
    </rPh>
    <rPh sb="4" eb="5">
      <t>ツトム</t>
    </rPh>
    <phoneticPr fontId="1"/>
  </si>
  <si>
    <r>
      <t>○事業専従者の氏名等</t>
    </r>
    <r>
      <rPr>
        <sz val="14"/>
        <color rgb="FFFFC000"/>
        <rFont val="ＭＳ 明朝"/>
        <family val="1"/>
        <charset val="128"/>
      </rPr>
      <t>※</t>
    </r>
    <rPh sb="1" eb="3">
      <t>ジギョウ</t>
    </rPh>
    <rPh sb="3" eb="6">
      <t>センジュウシャ</t>
    </rPh>
    <rPh sb="7" eb="9">
      <t>シメイ</t>
    </rPh>
    <rPh sb="9" eb="10">
      <t>ナド</t>
    </rPh>
    <phoneticPr fontId="1"/>
  </si>
  <si>
    <r>
      <t xml:space="preserve">専 従 者 控 除 </t>
    </r>
    <r>
      <rPr>
        <sz val="11"/>
        <color rgb="FFFFC000"/>
        <rFont val="ＭＳ 明朝"/>
        <family val="1"/>
        <charset val="128"/>
      </rPr>
      <t>※</t>
    </r>
    <rPh sb="0" eb="1">
      <t>マコト</t>
    </rPh>
    <rPh sb="2" eb="3">
      <t>ジュウ</t>
    </rPh>
    <rPh sb="4" eb="5">
      <t>シャ</t>
    </rPh>
    <rPh sb="6" eb="7">
      <t>ヒカエ</t>
    </rPh>
    <rPh sb="8" eb="9">
      <t>ジョ</t>
    </rPh>
    <phoneticPr fontId="1"/>
  </si>
  <si>
    <t>　ことはできません。</t>
    <phoneticPr fontId="1"/>
  </si>
  <si>
    <r>
      <rPr>
        <sz val="10"/>
        <color rgb="FFFFC000"/>
        <rFont val="ＭＳ 明朝"/>
        <family val="1"/>
        <charset val="128"/>
      </rPr>
      <t>※</t>
    </r>
    <r>
      <rPr>
        <sz val="10"/>
        <color theme="1"/>
        <rFont val="ＭＳ 明朝"/>
        <family val="1"/>
        <charset val="128"/>
      </rPr>
      <t>雑所得の金額の計算において、事業専従者控除を受ける</t>
    </r>
    <rPh sb="1" eb="4">
      <t>ザツショトク</t>
    </rPh>
    <rPh sb="5" eb="7">
      <t>キンガク</t>
    </rPh>
    <rPh sb="8" eb="10">
      <t>ケイサン</t>
    </rPh>
    <rPh sb="15" eb="20">
      <t>ジギョウセンジュウシャ</t>
    </rPh>
    <rPh sb="20" eb="22">
      <t>コウジョ</t>
    </rPh>
    <rPh sb="23" eb="24">
      <t>ウ</t>
    </rPh>
    <phoneticPr fontId="1"/>
  </si>
  <si>
    <r>
      <t>令和　　年分収支内訳書</t>
    </r>
    <r>
      <rPr>
        <sz val="22"/>
        <color theme="1"/>
        <rFont val="ＭＳ 明朝"/>
        <family val="1"/>
        <charset val="128"/>
      </rPr>
      <t>（</t>
    </r>
    <r>
      <rPr>
        <sz val="22"/>
        <color rgb="FFFF0066"/>
        <rFont val="ＭＳ 明朝"/>
        <family val="1"/>
        <charset val="128"/>
      </rPr>
      <t>一般用</t>
    </r>
    <r>
      <rPr>
        <sz val="22"/>
        <color theme="1"/>
        <rFont val="ＭＳ 明朝"/>
        <family val="1"/>
        <charset val="128"/>
      </rPr>
      <t>）</t>
    </r>
    <rPh sb="0" eb="2">
      <t>レイワ</t>
    </rPh>
    <rPh sb="4" eb="6">
      <t>ネンブン</t>
    </rPh>
    <rPh sb="6" eb="8">
      <t>シュウシ</t>
    </rPh>
    <rPh sb="8" eb="11">
      <t>ウチワケショ</t>
    </rPh>
    <rPh sb="12" eb="14">
      <t>イッパン</t>
    </rPh>
    <rPh sb="13" eb="14">
      <t>ハン</t>
    </rPh>
    <rPh sb="14" eb="15">
      <t>ヨウ</t>
    </rPh>
    <phoneticPr fontId="1"/>
  </si>
  <si>
    <t>◎本年中における特殊事情</t>
    <phoneticPr fontId="1"/>
  </si>
  <si>
    <t>登録番号（法人番号）（※）</t>
    <phoneticPr fontId="1"/>
  </si>
  <si>
    <t>上　　記　　以　　外　　の　　仕　　入　　先　　の　　計</t>
    <rPh sb="0" eb="1">
      <t>ウエ</t>
    </rPh>
    <rPh sb="3" eb="4">
      <t>キ</t>
    </rPh>
    <rPh sb="6" eb="7">
      <t>イ</t>
    </rPh>
    <rPh sb="9" eb="10">
      <t>ガイ</t>
    </rPh>
    <rPh sb="15" eb="16">
      <t>シ</t>
    </rPh>
    <rPh sb="18" eb="19">
      <t>ハイ</t>
    </rPh>
    <rPh sb="21" eb="22">
      <t>サキ</t>
    </rPh>
    <rPh sb="27" eb="28">
      <t>ケイ</t>
    </rPh>
    <phoneticPr fontId="1"/>
  </si>
  <si>
    <t>右記①のうち軽減税率対象</t>
    <phoneticPr fontId="1"/>
  </si>
  <si>
    <t>売上（収入）金額</t>
  </si>
  <si>
    <t>右記⑥のうち軽減税率対象</t>
    <phoneticPr fontId="1"/>
  </si>
  <si>
    <t>円</t>
    <rPh sb="0" eb="1">
      <t>エン</t>
    </rPh>
    <phoneticPr fontId="1"/>
  </si>
  <si>
    <t xml:space="preserve"> 賃</t>
    <rPh sb="1" eb="2">
      <t>チン</t>
    </rPh>
    <phoneticPr fontId="1"/>
  </si>
  <si>
    <t>※登録番号を記載する場合には、先頭に「Ｔ」を付けた上で１３桁の数字を記入してください。</t>
    <rPh sb="1" eb="5">
      <t>トウロクバンゴウ</t>
    </rPh>
    <rPh sb="6" eb="8">
      <t>キサイ</t>
    </rPh>
    <rPh sb="10" eb="12">
      <t>バアイ</t>
    </rPh>
    <rPh sb="15" eb="17">
      <t>セントウ</t>
    </rPh>
    <rPh sb="22" eb="23">
      <t>ツ</t>
    </rPh>
    <rPh sb="25" eb="26">
      <t>ウエ</t>
    </rPh>
    <rPh sb="29" eb="30">
      <t>ケタ</t>
    </rPh>
    <rPh sb="31" eb="33">
      <t>スウジ</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</si>
</sst>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rgb="FFFF0066"/>
      <name val="ＭＳ 明朝"/>
      <family val="1"/>
      <charset val="128"/>
    </font>
    <font>
      <sz val="11"/>
      <color rgb="FFFF0066"/>
      <name val="ＭＳ ゴシック"/>
      <family val="3"/>
      <charset val="128"/>
    </font>
    <font>
      <sz val="8"/>
      <color rgb="FFFF0066"/>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22"/>
      <color theme="1"/>
      <name val="ＭＳ 明朝"/>
      <family val="1"/>
      <charset val="128"/>
    </font>
    <font>
      <sz val="22"/>
      <color rgb="FFFF0066"/>
      <name val="ＭＳ 明朝"/>
      <family val="1"/>
      <charset val="128"/>
    </font>
    <font>
      <sz val="26"/>
      <color theme="1"/>
      <name val="ＭＳ 明朝"/>
      <family val="1"/>
      <charset val="128"/>
    </font>
    <font>
      <sz val="7"/>
      <color theme="1"/>
      <name val="ＭＳ 明朝"/>
      <family val="1"/>
      <charset val="128"/>
    </font>
    <font>
      <b/>
      <sz val="11"/>
      <color theme="1"/>
      <name val="ＭＳ ゴシック"/>
      <family val="3"/>
      <charset val="128"/>
    </font>
    <font>
      <sz val="14"/>
      <color rgb="FFFFC000"/>
      <name val="ＭＳ 明朝"/>
      <family val="1"/>
      <charset val="128"/>
    </font>
    <font>
      <sz val="11"/>
      <color rgb="FFFFC000"/>
      <name val="ＭＳ 明朝"/>
      <family val="1"/>
      <charset val="128"/>
    </font>
    <font>
      <sz val="10"/>
      <color rgb="FFFFC000"/>
      <name val="ＭＳ 明朝"/>
      <family val="1"/>
      <charset val="128"/>
    </font>
    <font>
      <sz val="6"/>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9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wrapText="1"/>
    </xf>
    <xf numFmtId="0" fontId="2" fillId="0" borderId="25" xfId="0" applyFont="1" applyBorder="1">
      <alignment vertical="center"/>
    </xf>
    <xf numFmtId="0" fontId="2" fillId="0" borderId="17" xfId="0" applyFont="1" applyBorder="1">
      <alignment vertical="center"/>
    </xf>
    <xf numFmtId="176" fontId="2" fillId="0" borderId="1"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0" fontId="9" fillId="0" borderId="0" xfId="0" applyFont="1">
      <alignment vertical="center"/>
    </xf>
    <xf numFmtId="0" fontId="2" fillId="0" borderId="40" xfId="0" applyFont="1" applyBorder="1">
      <alignment vertical="center"/>
    </xf>
    <xf numFmtId="0" fontId="2" fillId="0" borderId="15" xfId="0" applyFont="1" applyBorder="1">
      <alignment vertical="center"/>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176" fontId="2" fillId="0" borderId="0" xfId="0" applyNumberFormat="1" applyFont="1" applyAlignment="1">
      <alignment horizontal="right" vertical="center"/>
    </xf>
    <xf numFmtId="0" fontId="2" fillId="0" borderId="0" xfId="0" applyFont="1" applyAlignment="1">
      <alignment horizontal="left" vertical="center"/>
    </xf>
    <xf numFmtId="176" fontId="2" fillId="0" borderId="3" xfId="0" applyNumberFormat="1" applyFont="1" applyBorder="1" applyAlignment="1">
      <alignment horizontal="right"/>
    </xf>
    <xf numFmtId="176" fontId="2" fillId="0" borderId="1" xfId="0" applyNumberFormat="1" applyFont="1" applyBorder="1" applyAlignment="1">
      <alignment horizontal="right"/>
    </xf>
    <xf numFmtId="176" fontId="2" fillId="2" borderId="1" xfId="0" applyNumberFormat="1" applyFont="1" applyFill="1" applyBorder="1" applyAlignment="1">
      <alignment horizontal="right"/>
    </xf>
    <xf numFmtId="176" fontId="2" fillId="0" borderId="40" xfId="0" applyNumberFormat="1" applyFont="1" applyBorder="1" applyAlignment="1">
      <alignment horizontal="right"/>
    </xf>
    <xf numFmtId="0" fontId="9" fillId="0" borderId="0" xfId="0"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xf>
    <xf numFmtId="0" fontId="2" fillId="0" borderId="52" xfId="0" applyFont="1" applyBorder="1" applyAlignment="1">
      <alignment horizontal="center" vertical="center"/>
    </xf>
    <xf numFmtId="0" fontId="2" fillId="0" borderId="39" xfId="0" applyFont="1" applyBorder="1">
      <alignment vertical="center"/>
    </xf>
    <xf numFmtId="0" fontId="2" fillId="0" borderId="18" xfId="0" applyFont="1" applyBorder="1">
      <alignment vertical="center"/>
    </xf>
    <xf numFmtId="0" fontId="14" fillId="0" borderId="62" xfId="0" applyFont="1" applyBorder="1" applyAlignment="1">
      <alignment horizontal="center" vertical="center"/>
    </xf>
    <xf numFmtId="0" fontId="14" fillId="0" borderId="61" xfId="0" applyFont="1" applyBorder="1" applyAlignment="1">
      <alignment horizontal="center" vertical="center"/>
    </xf>
    <xf numFmtId="0" fontId="6" fillId="0" borderId="0" xfId="0" applyFont="1">
      <alignment vertical="center"/>
    </xf>
    <xf numFmtId="0" fontId="6" fillId="0" borderId="0" xfId="0" applyFont="1" applyAlignment="1"/>
    <xf numFmtId="0" fontId="6" fillId="0" borderId="0" xfId="0" applyFont="1" applyAlignment="1">
      <alignment vertical="top"/>
    </xf>
    <xf numFmtId="0" fontId="9" fillId="0" borderId="0" xfId="0" applyFont="1" applyAlignment="1"/>
    <xf numFmtId="0" fontId="9" fillId="0" borderId="18" xfId="0" applyFont="1" applyBorder="1" applyAlignment="1"/>
    <xf numFmtId="0" fontId="2" fillId="0" borderId="10" xfId="0" applyFont="1" applyBorder="1" applyAlignment="1">
      <alignment horizontal="center" vertical="center"/>
    </xf>
    <xf numFmtId="0" fontId="2" fillId="0" borderId="16" xfId="0" applyFont="1" applyBorder="1">
      <alignment vertical="center"/>
    </xf>
    <xf numFmtId="0" fontId="2" fillId="0" borderId="26" xfId="0" applyFont="1" applyBorder="1">
      <alignment vertical="center"/>
    </xf>
    <xf numFmtId="0" fontId="2" fillId="0" borderId="20" xfId="0" applyFont="1" applyBorder="1" applyAlignment="1">
      <alignment vertical="center" wrapText="1"/>
    </xf>
    <xf numFmtId="0" fontId="2" fillId="0" borderId="0" xfId="0" applyFont="1" applyAlignment="1">
      <alignment vertical="top"/>
    </xf>
    <xf numFmtId="0" fontId="2" fillId="0" borderId="66"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19" xfId="0" applyNumberFormat="1" applyFont="1" applyBorder="1" applyAlignment="1"/>
    <xf numFmtId="176" fontId="2" fillId="0" borderId="3" xfId="0" applyNumberFormat="1" applyFont="1" applyBorder="1" applyAlignment="1"/>
    <xf numFmtId="176" fontId="2" fillId="0" borderId="15" xfId="0" applyNumberFormat="1" applyFont="1" applyBorder="1" applyAlignment="1"/>
    <xf numFmtId="176" fontId="2" fillId="0" borderId="5" xfId="0" applyNumberFormat="1" applyFont="1" applyBorder="1" applyAlignment="1"/>
    <xf numFmtId="176" fontId="2" fillId="0" borderId="0" xfId="0" applyNumberFormat="1" applyFont="1" applyAlignment="1"/>
    <xf numFmtId="176" fontId="2" fillId="0" borderId="18" xfId="0" applyNumberFormat="1" applyFont="1" applyBorder="1" applyAlignment="1"/>
    <xf numFmtId="176" fontId="2" fillId="2" borderId="35" xfId="0" applyNumberFormat="1" applyFont="1" applyFill="1" applyBorder="1" applyAlignment="1">
      <alignment horizontal="center"/>
    </xf>
    <xf numFmtId="176" fontId="2" fillId="2" borderId="36" xfId="0" applyNumberFormat="1" applyFont="1" applyFill="1" applyBorder="1" applyAlignment="1">
      <alignment horizont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0" xfId="0" applyFont="1" applyBorder="1" applyAlignment="1">
      <alignment horizontal="center" vertical="center"/>
    </xf>
    <xf numFmtId="0" fontId="2" fillId="0" borderId="53"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2" fillId="2" borderId="10" xfId="0" applyNumberFormat="1" applyFont="1" applyFill="1" applyBorder="1" applyAlignment="1">
      <alignment horizontal="center"/>
    </xf>
    <xf numFmtId="176" fontId="2" fillId="2" borderId="11" xfId="0" applyNumberFormat="1" applyFont="1" applyFill="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9" fillId="0" borderId="26" xfId="0" applyFont="1" applyBorder="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176" fontId="2" fillId="0" borderId="10" xfId="0" applyNumberFormat="1" applyFont="1" applyBorder="1" applyAlignment="1">
      <alignment horizontal="right"/>
    </xf>
    <xf numFmtId="176" fontId="2" fillId="0" borderId="16" xfId="0" applyNumberFormat="1" applyFont="1" applyBorder="1" applyAlignment="1">
      <alignment horizontal="right"/>
    </xf>
    <xf numFmtId="176" fontId="2" fillId="0" borderId="11" xfId="0" applyNumberFormat="1" applyFont="1" applyBorder="1" applyAlignment="1">
      <alignment horizontal="right"/>
    </xf>
    <xf numFmtId="0" fontId="6" fillId="0" borderId="10" xfId="0" applyFont="1" applyBorder="1" applyAlignment="1">
      <alignment horizontal="center" vertical="center" wrapText="1"/>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2" fillId="0" borderId="16" xfId="0" applyFont="1" applyBorder="1" applyAlignment="1">
      <alignment horizontal="center"/>
    </xf>
    <xf numFmtId="0" fontId="2" fillId="0" borderId="11" xfId="0" applyFont="1" applyBorder="1" applyAlignment="1">
      <alignment horizontal="center"/>
    </xf>
    <xf numFmtId="0" fontId="9" fillId="0" borderId="0" xfId="0" applyFont="1" applyAlignment="1">
      <alignment horizontal="left" vertical="center"/>
    </xf>
    <xf numFmtId="0" fontId="2" fillId="0" borderId="25" xfId="0" applyFont="1" applyBorder="1" applyAlignment="1">
      <alignment horizontal="right"/>
    </xf>
    <xf numFmtId="0" fontId="2" fillId="0" borderId="26" xfId="0" applyFont="1" applyBorder="1" applyAlignment="1">
      <alignment horizontal="right"/>
    </xf>
    <xf numFmtId="0" fontId="2" fillId="0" borderId="20" xfId="0" applyFont="1" applyBorder="1" applyAlignment="1">
      <alignment horizontal="right"/>
    </xf>
    <xf numFmtId="0" fontId="2" fillId="0" borderId="17"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2" fillId="0" borderId="19" xfId="0" applyFont="1" applyBorder="1" applyAlignment="1">
      <alignment horizontal="center" vertical="center"/>
    </xf>
    <xf numFmtId="176" fontId="2" fillId="0" borderId="15"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2" borderId="25" xfId="0" applyNumberFormat="1" applyFont="1" applyFill="1" applyBorder="1" applyAlignment="1">
      <alignment horizontal="right"/>
    </xf>
    <xf numFmtId="176" fontId="2" fillId="2" borderId="26" xfId="0" applyNumberFormat="1" applyFont="1" applyFill="1" applyBorder="1" applyAlignment="1">
      <alignment horizontal="right"/>
    </xf>
    <xf numFmtId="176" fontId="2" fillId="2" borderId="20" xfId="0" applyNumberFormat="1" applyFont="1" applyFill="1" applyBorder="1" applyAlignment="1">
      <alignment horizontal="right"/>
    </xf>
    <xf numFmtId="176" fontId="2" fillId="2" borderId="17" xfId="0" applyNumberFormat="1" applyFont="1" applyFill="1" applyBorder="1" applyAlignment="1">
      <alignment horizontal="right"/>
    </xf>
    <xf numFmtId="176" fontId="2" fillId="2" borderId="18" xfId="0" applyNumberFormat="1" applyFont="1" applyFill="1" applyBorder="1" applyAlignment="1">
      <alignment horizontal="right"/>
    </xf>
    <xf numFmtId="176" fontId="2" fillId="2" borderId="19" xfId="0" applyNumberFormat="1" applyFont="1" applyFill="1" applyBorder="1" applyAlignment="1">
      <alignment horizontal="right"/>
    </xf>
    <xf numFmtId="0" fontId="2" fillId="0" borderId="1" xfId="0" applyFont="1" applyBorder="1" applyAlignment="1">
      <alignment horizontal="center" vertical="center" wrapText="1"/>
    </xf>
    <xf numFmtId="176" fontId="2" fillId="0" borderId="25" xfId="0" applyNumberFormat="1" applyFont="1" applyBorder="1" applyAlignment="1">
      <alignment horizontal="right"/>
    </xf>
    <xf numFmtId="176" fontId="2" fillId="0" borderId="20" xfId="0" applyNumberFormat="1" applyFont="1" applyBorder="1" applyAlignment="1">
      <alignment horizontal="right"/>
    </xf>
    <xf numFmtId="176" fontId="2" fillId="0" borderId="17" xfId="0" applyNumberFormat="1" applyFont="1" applyBorder="1" applyAlignment="1">
      <alignment horizontal="right"/>
    </xf>
    <xf numFmtId="176" fontId="2" fillId="0" borderId="19" xfId="0" applyNumberFormat="1" applyFont="1" applyBorder="1" applyAlignment="1">
      <alignment horizontal="right"/>
    </xf>
    <xf numFmtId="176" fontId="2" fillId="2" borderId="10" xfId="0" applyNumberFormat="1" applyFont="1" applyFill="1" applyBorder="1" applyAlignment="1">
      <alignment horizontal="right"/>
    </xf>
    <xf numFmtId="176" fontId="2" fillId="2" borderId="16" xfId="0" applyNumberFormat="1" applyFont="1" applyFill="1" applyBorder="1" applyAlignment="1">
      <alignment horizontal="right"/>
    </xf>
    <xf numFmtId="176" fontId="2" fillId="2" borderId="11" xfId="0" applyNumberFormat="1" applyFont="1" applyFill="1" applyBorder="1" applyAlignment="1">
      <alignment horizontal="right"/>
    </xf>
    <xf numFmtId="0" fontId="12" fillId="0" borderId="0" xfId="0" applyFont="1" applyAlignment="1">
      <alignment horizont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pplyAlignment="1">
      <alignment horizontal="center"/>
    </xf>
    <xf numFmtId="0" fontId="2" fillId="0" borderId="19" xfId="0" applyFont="1" applyBorder="1" applyAlignment="1">
      <alignment horizontal="center"/>
    </xf>
    <xf numFmtId="0" fontId="4" fillId="0" borderId="0" xfId="0" applyFont="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2"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7" xfId="0" applyFont="1" applyBorder="1" applyAlignment="1">
      <alignment horizontal="center" vertical="center" wrapText="1"/>
    </xf>
    <xf numFmtId="176" fontId="2" fillId="2" borderId="43" xfId="0" applyNumberFormat="1" applyFont="1" applyFill="1" applyBorder="1" applyAlignment="1">
      <alignment horizontal="center"/>
    </xf>
    <xf numFmtId="176" fontId="2" fillId="2" borderId="44" xfId="0" applyNumberFormat="1" applyFont="1" applyFill="1" applyBorder="1" applyAlignment="1">
      <alignment horizontal="center"/>
    </xf>
    <xf numFmtId="176" fontId="2" fillId="2" borderId="45" xfId="0" applyNumberFormat="1" applyFont="1" applyFill="1" applyBorder="1" applyAlignment="1">
      <alignment horizontal="center"/>
    </xf>
    <xf numFmtId="176" fontId="2" fillId="2" borderId="46" xfId="0" applyNumberFormat="1" applyFont="1" applyFill="1" applyBorder="1" applyAlignment="1">
      <alignment horizontal="center"/>
    </xf>
    <xf numFmtId="176" fontId="2" fillId="2" borderId="47" xfId="0" applyNumberFormat="1" applyFont="1" applyFill="1" applyBorder="1" applyAlignment="1">
      <alignment horizontal="center"/>
    </xf>
    <xf numFmtId="176" fontId="2" fillId="2" borderId="48" xfId="0" applyNumberFormat="1" applyFont="1" applyFill="1" applyBorder="1" applyAlignment="1">
      <alignment horizontal="center"/>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20" xfId="0" applyFont="1" applyBorder="1" applyAlignment="1">
      <alignment horizontal="right" vertical="center"/>
    </xf>
    <xf numFmtId="176" fontId="2" fillId="2" borderId="35" xfId="0" applyNumberFormat="1" applyFont="1" applyFill="1" applyBorder="1" applyAlignment="1">
      <alignment horizontal="right"/>
    </xf>
    <xf numFmtId="176" fontId="2" fillId="2" borderId="31" xfId="0" applyNumberFormat="1" applyFont="1" applyFill="1" applyBorder="1" applyAlignment="1">
      <alignment horizontal="right"/>
    </xf>
    <xf numFmtId="176" fontId="2" fillId="2" borderId="36" xfId="0" applyNumberFormat="1" applyFont="1" applyFill="1" applyBorder="1" applyAlignment="1">
      <alignment horizontal="right"/>
    </xf>
    <xf numFmtId="0" fontId="9" fillId="0" borderId="0" xfId="0" applyFont="1" applyAlignment="1">
      <alignment horizontal="center" vertical="center"/>
    </xf>
    <xf numFmtId="176" fontId="2" fillId="2" borderId="25" xfId="0" applyNumberFormat="1" applyFont="1" applyFill="1" applyBorder="1" applyAlignment="1">
      <alignment horizontal="center" vertical="center" wrapText="1"/>
    </xf>
    <xf numFmtId="176" fontId="2" fillId="2" borderId="26" xfId="0" applyNumberFormat="1" applyFont="1" applyFill="1" applyBorder="1" applyAlignment="1">
      <alignment horizontal="center" vertical="center" wrapText="1"/>
    </xf>
    <xf numFmtId="176" fontId="2" fillId="2" borderId="20"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176" fontId="2" fillId="2" borderId="18" xfId="0" applyNumberFormat="1" applyFont="1" applyFill="1" applyBorder="1" applyAlignment="1">
      <alignment horizontal="center" vertical="center" wrapText="1"/>
    </xf>
    <xf numFmtId="176" fontId="2" fillId="2" borderId="19" xfId="0" applyNumberFormat="1" applyFont="1" applyFill="1" applyBorder="1" applyAlignment="1">
      <alignment horizontal="center" vertical="center" wrapText="1"/>
    </xf>
    <xf numFmtId="176" fontId="2" fillId="0" borderId="32" xfId="0" applyNumberFormat="1" applyFont="1" applyBorder="1" applyAlignment="1">
      <alignment horizontal="right"/>
    </xf>
    <xf numFmtId="176" fontId="2" fillId="0" borderId="33" xfId="0" applyNumberFormat="1" applyFont="1" applyBorder="1" applyAlignment="1">
      <alignment horizontal="right"/>
    </xf>
    <xf numFmtId="176" fontId="2" fillId="0" borderId="34" xfId="0" applyNumberFormat="1" applyFont="1" applyBorder="1" applyAlignment="1">
      <alignment horizontal="right"/>
    </xf>
    <xf numFmtId="0" fontId="2"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0" xfId="0" applyFont="1" applyBorder="1" applyAlignment="1">
      <alignment horizontal="center" vertical="center"/>
    </xf>
    <xf numFmtId="0" fontId="2" fillId="0" borderId="3"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176" fontId="2" fillId="2" borderId="54" xfId="0" applyNumberFormat="1" applyFont="1" applyFill="1" applyBorder="1" applyAlignment="1">
      <alignment horizontal="center"/>
    </xf>
    <xf numFmtId="176" fontId="2" fillId="2" borderId="57" xfId="0" applyNumberFormat="1" applyFont="1" applyFill="1" applyBorder="1" applyAlignment="1">
      <alignment horizontal="center"/>
    </xf>
    <xf numFmtId="176" fontId="2" fillId="2" borderId="49" xfId="0" applyNumberFormat="1" applyFont="1" applyFill="1" applyBorder="1" applyAlignment="1">
      <alignment horizontal="center"/>
    </xf>
    <xf numFmtId="176" fontId="2" fillId="2" borderId="53" xfId="0" applyNumberFormat="1" applyFont="1" applyFill="1" applyBorder="1" applyAlignment="1">
      <alignment horizont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6" fillId="0" borderId="5" xfId="0" applyFont="1" applyBorder="1" applyAlignment="1">
      <alignment horizontal="center" vertical="center" textRotation="255"/>
    </xf>
    <xf numFmtId="0" fontId="6" fillId="0" borderId="3" xfId="0" applyFont="1" applyBorder="1" applyAlignment="1">
      <alignment horizontal="center" vertical="center" textRotation="255"/>
    </xf>
    <xf numFmtId="0" fontId="2" fillId="0" borderId="0" xfId="0" applyFont="1" applyAlignment="1">
      <alignment horizontal="left"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176" fontId="2" fillId="0" borderId="10"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 xfId="0" applyNumberFormat="1" applyFont="1" applyBorder="1" applyAlignment="1">
      <alignment horizontal="right"/>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25" xfId="0" applyNumberFormat="1" applyFont="1" applyBorder="1" applyAlignment="1">
      <alignment horizontal="center" shrinkToFit="1"/>
    </xf>
    <xf numFmtId="176" fontId="2" fillId="0" borderId="20" xfId="0" applyNumberFormat="1" applyFont="1" applyBorder="1" applyAlignment="1">
      <alignment horizontal="center" shrinkToFit="1"/>
    </xf>
    <xf numFmtId="176" fontId="2" fillId="0" borderId="17" xfId="0" applyNumberFormat="1" applyFont="1" applyBorder="1" applyAlignment="1">
      <alignment horizontal="center" shrinkToFit="1"/>
    </xf>
    <xf numFmtId="176" fontId="2" fillId="0" borderId="19" xfId="0" applyNumberFormat="1" applyFont="1" applyBorder="1" applyAlignment="1">
      <alignment horizontal="center" shrinkToFit="1"/>
    </xf>
    <xf numFmtId="176" fontId="2" fillId="2" borderId="25" xfId="0" applyNumberFormat="1" applyFont="1" applyFill="1" applyBorder="1" applyAlignment="1">
      <alignment horizontal="right" shrinkToFit="1"/>
    </xf>
    <xf numFmtId="176" fontId="2" fillId="2" borderId="20" xfId="0" applyNumberFormat="1" applyFont="1" applyFill="1" applyBorder="1" applyAlignment="1">
      <alignment horizontal="right" shrinkToFit="1"/>
    </xf>
    <xf numFmtId="176" fontId="2" fillId="2" borderId="17"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0" borderId="17" xfId="0" applyNumberFormat="1" applyFont="1" applyBorder="1" applyAlignment="1">
      <alignment horizontal="center" wrapText="1"/>
    </xf>
    <xf numFmtId="0" fontId="0" fillId="0" borderId="19" xfId="0" applyBorder="1" applyAlignment="1">
      <alignment horizontal="center"/>
    </xf>
    <xf numFmtId="0" fontId="2" fillId="0" borderId="1" xfId="0" applyFont="1" applyBorder="1" applyAlignment="1">
      <alignment horizontal="left" vertical="center" wrapText="1"/>
    </xf>
    <xf numFmtId="176" fontId="2" fillId="0" borderId="1" xfId="0" applyNumberFormat="1" applyFont="1" applyBorder="1" applyAlignment="1">
      <alignment horizontal="right" vertic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176" fontId="2" fillId="0" borderId="25" xfId="0" applyNumberFormat="1" applyFont="1" applyBorder="1" applyAlignment="1">
      <alignment horizontal="center" wrapText="1"/>
    </xf>
    <xf numFmtId="176" fontId="2" fillId="0" borderId="20" xfId="0" applyNumberFormat="1" applyFont="1" applyBorder="1" applyAlignment="1">
      <alignment horizontal="center" wrapText="1"/>
    </xf>
    <xf numFmtId="176" fontId="2" fillId="0" borderId="25" xfId="0" applyNumberFormat="1" applyFont="1" applyBorder="1" applyAlignment="1">
      <alignment horizontal="right" wrapText="1"/>
    </xf>
    <xf numFmtId="176" fontId="2" fillId="0" borderId="26" xfId="0" applyNumberFormat="1" applyFont="1" applyBorder="1" applyAlignment="1">
      <alignment horizontal="right" wrapText="1"/>
    </xf>
    <xf numFmtId="176" fontId="2" fillId="0" borderId="20" xfId="0" applyNumberFormat="1" applyFont="1" applyBorder="1" applyAlignment="1">
      <alignment horizontal="right" wrapText="1"/>
    </xf>
    <xf numFmtId="176" fontId="2" fillId="0" borderId="17" xfId="0" applyNumberFormat="1" applyFont="1" applyBorder="1" applyAlignment="1">
      <alignment horizontal="right" wrapText="1"/>
    </xf>
    <xf numFmtId="176" fontId="2" fillId="0" borderId="18" xfId="0" applyNumberFormat="1" applyFont="1" applyBorder="1" applyAlignment="1">
      <alignment horizontal="right" wrapText="1"/>
    </xf>
    <xf numFmtId="176" fontId="2" fillId="0" borderId="19" xfId="0" applyNumberFormat="1" applyFont="1" applyBorder="1" applyAlignment="1">
      <alignment horizontal="right" wrapText="1"/>
    </xf>
    <xf numFmtId="176" fontId="2" fillId="0" borderId="25"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2" fillId="0" borderId="15" xfId="0" applyFont="1" applyBorder="1" applyAlignment="1">
      <alignment horizontal="center"/>
    </xf>
    <xf numFmtId="0" fontId="2" fillId="0" borderId="3" xfId="0" applyFont="1" applyBorder="1" applyAlignment="1">
      <alignment horizontal="center"/>
    </xf>
    <xf numFmtId="177" fontId="2" fillId="0" borderId="15" xfId="0" applyNumberFormat="1" applyFont="1" applyBorder="1" applyAlignment="1">
      <alignment horizontal="left" vertical="center"/>
    </xf>
    <xf numFmtId="177" fontId="2" fillId="0" borderId="3" xfId="0" applyNumberFormat="1" applyFont="1" applyBorder="1" applyAlignment="1">
      <alignment horizontal="left" vertical="center"/>
    </xf>
    <xf numFmtId="176" fontId="2" fillId="0" borderId="15" xfId="0" applyNumberFormat="1" applyFont="1" applyBorder="1" applyAlignment="1">
      <alignment horizontal="right"/>
    </xf>
    <xf numFmtId="176" fontId="2" fillId="0" borderId="3" xfId="0" applyNumberFormat="1" applyFont="1" applyBorder="1" applyAlignment="1">
      <alignment horizontal="right"/>
    </xf>
    <xf numFmtId="176" fontId="2" fillId="0" borderId="25" xfId="0" applyNumberFormat="1" applyFont="1" applyBorder="1" applyAlignment="1">
      <alignment horizontal="right" wrapText="1" indent="1"/>
    </xf>
    <xf numFmtId="176" fontId="2" fillId="0" borderId="26" xfId="0" applyNumberFormat="1" applyFont="1" applyBorder="1" applyAlignment="1">
      <alignment horizontal="right" wrapText="1" indent="1"/>
    </xf>
    <xf numFmtId="176" fontId="2" fillId="0" borderId="20" xfId="0" applyNumberFormat="1" applyFont="1" applyBorder="1" applyAlignment="1">
      <alignment horizontal="right" wrapText="1" indent="1"/>
    </xf>
    <xf numFmtId="176" fontId="2" fillId="0" borderId="17" xfId="0" applyNumberFormat="1" applyFont="1" applyBorder="1" applyAlignment="1">
      <alignment horizontal="right" wrapText="1" indent="1"/>
    </xf>
    <xf numFmtId="176" fontId="2" fillId="0" borderId="18" xfId="0" applyNumberFormat="1" applyFont="1" applyBorder="1" applyAlignment="1">
      <alignment horizontal="right" wrapText="1" indent="1"/>
    </xf>
    <xf numFmtId="176" fontId="2" fillId="0" borderId="19" xfId="0" applyNumberFormat="1" applyFont="1" applyBorder="1" applyAlignment="1">
      <alignment horizontal="right" wrapText="1" indent="1"/>
    </xf>
    <xf numFmtId="176" fontId="2" fillId="0" borderId="25" xfId="0" applyNumberFormat="1" applyFont="1" applyBorder="1" applyAlignment="1">
      <alignment horizontal="center"/>
    </xf>
    <xf numFmtId="176" fontId="2" fillId="0" borderId="20" xfId="0" applyNumberFormat="1" applyFont="1" applyBorder="1" applyAlignment="1">
      <alignment horizontal="center"/>
    </xf>
    <xf numFmtId="176" fontId="2" fillId="0" borderId="17" xfId="0" applyNumberFormat="1" applyFont="1" applyBorder="1" applyAlignment="1">
      <alignment horizontal="center"/>
    </xf>
    <xf numFmtId="176" fontId="2" fillId="0" borderId="19" xfId="0" applyNumberFormat="1" applyFont="1" applyBorder="1" applyAlignment="1">
      <alignment horizontal="center"/>
    </xf>
    <xf numFmtId="0" fontId="2" fillId="0" borderId="1" xfId="0" applyFont="1" applyBorder="1" applyAlignment="1">
      <alignment horizontal="left" vertical="center"/>
    </xf>
    <xf numFmtId="176" fontId="2" fillId="0" borderId="1" xfId="0" applyNumberFormat="1" applyFont="1" applyBorder="1" applyAlignment="1">
      <alignment horizontal="right" vertical="center"/>
    </xf>
    <xf numFmtId="176" fontId="2" fillId="0" borderId="26" xfId="0" applyNumberFormat="1" applyFont="1" applyBorder="1" applyAlignment="1">
      <alignment horizontal="right"/>
    </xf>
    <xf numFmtId="176" fontId="2" fillId="0" borderId="18" xfId="0" applyNumberFormat="1" applyFont="1" applyBorder="1" applyAlignment="1">
      <alignment horizontal="right"/>
    </xf>
    <xf numFmtId="176" fontId="2" fillId="0" borderId="15" xfId="0" applyNumberFormat="1" applyFont="1" applyBorder="1" applyAlignment="1">
      <alignment horizontal="right" vertical="center"/>
    </xf>
    <xf numFmtId="176" fontId="2" fillId="0" borderId="3" xfId="0" applyNumberFormat="1" applyFont="1" applyBorder="1" applyAlignment="1">
      <alignment horizontal="right" vertical="center"/>
    </xf>
    <xf numFmtId="0" fontId="2" fillId="0" borderId="16" xfId="0" applyFont="1" applyBorder="1" applyAlignment="1">
      <alignment horizontal="center" vertical="center" wrapText="1"/>
    </xf>
    <xf numFmtId="176" fontId="2" fillId="0" borderId="27" xfId="0" applyNumberFormat="1" applyFont="1" applyBorder="1" applyAlignment="1">
      <alignment horizontal="center"/>
    </xf>
    <xf numFmtId="176" fontId="2" fillId="0" borderId="29" xfId="0" applyNumberFormat="1" applyFont="1" applyBorder="1" applyAlignment="1">
      <alignment horizontal="center"/>
    </xf>
    <xf numFmtId="0" fontId="19" fillId="0" borderId="15" xfId="0" applyFont="1" applyBorder="1" applyAlignment="1">
      <alignment horizontal="right" vertical="center" wrapText="1"/>
    </xf>
    <xf numFmtId="0" fontId="19" fillId="0" borderId="5" xfId="0" applyFont="1" applyBorder="1" applyAlignment="1">
      <alignment horizontal="right" vertical="center" wrapText="1"/>
    </xf>
    <xf numFmtId="0" fontId="8" fillId="0" borderId="65" xfId="0" applyFont="1" applyBorder="1" applyAlignment="1">
      <alignment horizontal="left" vertical="center" wrapText="1"/>
    </xf>
    <xf numFmtId="176" fontId="2" fillId="0" borderId="1" xfId="0" applyNumberFormat="1" applyFont="1" applyBorder="1" applyAlignment="1">
      <alignment horizontal="center"/>
    </xf>
    <xf numFmtId="0" fontId="2" fillId="0" borderId="39"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176" fontId="2" fillId="0" borderId="63" xfId="0" applyNumberFormat="1" applyFont="1" applyBorder="1" applyAlignment="1">
      <alignment horizontal="center"/>
    </xf>
    <xf numFmtId="176" fontId="2" fillId="0" borderId="64" xfId="0" applyNumberFormat="1" applyFont="1" applyBorder="1" applyAlignment="1">
      <alignment horizontal="center"/>
    </xf>
    <xf numFmtId="176" fontId="8" fillId="0" borderId="65" xfId="0" applyNumberFormat="1" applyFont="1" applyBorder="1" applyAlignment="1">
      <alignment horizontal="left" vertical="center"/>
    </xf>
    <xf numFmtId="176" fontId="2" fillId="0" borderId="17" xfId="0" applyNumberFormat="1" applyFont="1" applyBorder="1" applyAlignment="1">
      <alignment horizontal="left" vertical="center"/>
    </xf>
    <xf numFmtId="176" fontId="2" fillId="0" borderId="0" xfId="0" applyNumberFormat="1" applyFont="1" applyAlignment="1">
      <alignment horizontal="right"/>
    </xf>
    <xf numFmtId="0" fontId="18" fillId="0" borderId="25" xfId="0" applyFont="1" applyBorder="1" applyAlignment="1">
      <alignment horizontal="left" vertical="center" textRotation="255" wrapText="1"/>
    </xf>
    <xf numFmtId="0" fontId="18" fillId="0" borderId="63" xfId="0" applyFont="1" applyBorder="1" applyAlignment="1">
      <alignment horizontal="left" vertical="center" textRotation="255" wrapText="1"/>
    </xf>
    <xf numFmtId="0" fontId="19" fillId="0" borderId="20" xfId="0" applyFont="1" applyBorder="1" applyAlignment="1">
      <alignment horizontal="right" vertical="center" wrapText="1"/>
    </xf>
    <xf numFmtId="0" fontId="19" fillId="0" borderId="64" xfId="0" applyFont="1" applyBorder="1" applyAlignment="1">
      <alignment horizontal="right" vertical="center" wrapText="1"/>
    </xf>
    <xf numFmtId="176" fontId="2" fillId="0" borderId="15" xfId="0" applyNumberFormat="1" applyFont="1" applyBorder="1" applyAlignment="1">
      <alignment horizontal="center"/>
    </xf>
    <xf numFmtId="176" fontId="2" fillId="0" borderId="3" xfId="0" applyNumberFormat="1" applyFont="1" applyBorder="1" applyAlignment="1">
      <alignment horizontal="center"/>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0" xfId="0" applyFont="1" applyBorder="1" applyAlignment="1">
      <alignment horizontal="left" vertical="top"/>
    </xf>
    <xf numFmtId="0" fontId="2" fillId="0" borderId="39"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176" fontId="2" fillId="0" borderId="41" xfId="0" applyNumberFormat="1" applyFont="1" applyBorder="1" applyAlignment="1">
      <alignment horizontal="right"/>
    </xf>
    <xf numFmtId="176" fontId="2" fillId="0" borderId="42" xfId="0" applyNumberFormat="1" applyFont="1" applyBorder="1" applyAlignment="1">
      <alignment horizontal="right"/>
    </xf>
  </cellXfs>
  <cellStyles count="1">
    <cellStyle name="標準"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21</xdr:col>
      <xdr:colOff>161925</xdr:colOff>
      <xdr:row>12</xdr:row>
      <xdr:rowOff>133350</xdr:rowOff>
    </xdr:from>
    <xdr:ext cx="32573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05975" y="2733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月</a:t>
          </a:r>
        </a:p>
      </xdr:txBody>
    </xdr:sp>
    <xdr:clientData/>
  </xdr:oneCellAnchor>
  <xdr:oneCellAnchor>
    <xdr:from>
      <xdr:col>24</xdr:col>
      <xdr:colOff>247650</xdr:colOff>
      <xdr:row>12</xdr:row>
      <xdr:rowOff>123825</xdr:rowOff>
    </xdr:from>
    <xdr:ext cx="325730"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144250" y="2724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28</xdr:col>
      <xdr:colOff>0</xdr:colOff>
      <xdr:row>12</xdr:row>
      <xdr:rowOff>133350</xdr:rowOff>
    </xdr:from>
    <xdr:ext cx="32573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06325" y="2733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30</xdr:col>
      <xdr:colOff>1057275</xdr:colOff>
      <xdr:row>12</xdr:row>
      <xdr:rowOff>133350</xdr:rowOff>
    </xdr:from>
    <xdr:ext cx="32573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258925" y="2733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25</xdr:col>
      <xdr:colOff>323850</xdr:colOff>
      <xdr:row>29</xdr:row>
      <xdr:rowOff>314325</xdr:rowOff>
    </xdr:from>
    <xdr:ext cx="325730"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25275" y="82296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月</a:t>
          </a:r>
        </a:p>
      </xdr:txBody>
    </xdr:sp>
    <xdr:clientData/>
  </xdr:oneCellAnchor>
  <xdr:oneCellAnchor>
    <xdr:from>
      <xdr:col>26</xdr:col>
      <xdr:colOff>9525</xdr:colOff>
      <xdr:row>24</xdr:row>
      <xdr:rowOff>323850</xdr:rowOff>
    </xdr:from>
    <xdr:ext cx="325730"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982450" y="6867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29</xdr:col>
      <xdr:colOff>552450</xdr:colOff>
      <xdr:row>24</xdr:row>
      <xdr:rowOff>314325</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325475" y="685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30</xdr:col>
      <xdr:colOff>1085850</xdr:colOff>
      <xdr:row>24</xdr:row>
      <xdr:rowOff>314325</xdr:rowOff>
    </xdr:from>
    <xdr:ext cx="325730"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4287500" y="685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oneCellAnchor>
  <xdr:oneCellAnchor>
    <xdr:from>
      <xdr:col>25</xdr:col>
      <xdr:colOff>0</xdr:colOff>
      <xdr:row>21</xdr:row>
      <xdr:rowOff>0</xdr:rowOff>
    </xdr:from>
    <xdr:ext cx="32573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401425" y="5514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⑪</a:t>
          </a:r>
          <a:endParaRPr kumimoji="1" lang="en-US" altLang="ja-JP" sz="1100">
            <a:latin typeface="ＭＳ 明朝" pitchFamily="17" charset="-128"/>
            <a:ea typeface="ＭＳ 明朝" pitchFamily="17" charset="-128"/>
          </a:endParaRPr>
        </a:p>
      </xdr:txBody>
    </xdr:sp>
    <xdr:clientData/>
  </xdr:oneCellAnchor>
  <xdr:twoCellAnchor>
    <xdr:from>
      <xdr:col>16</xdr:col>
      <xdr:colOff>0</xdr:colOff>
      <xdr:row>36</xdr:row>
      <xdr:rowOff>0</xdr:rowOff>
    </xdr:from>
    <xdr:to>
      <xdr:col>17</xdr:col>
      <xdr:colOff>28575</xdr:colOff>
      <xdr:row>36</xdr:row>
      <xdr:rowOff>0</xdr:rowOff>
    </xdr:to>
    <xdr:cxnSp macro="">
      <xdr:nvCxnSpPr>
        <xdr:cNvPr id="15" name="直線矢印コネクタ 14">
          <a:extLst>
            <a:ext uri="{FF2B5EF4-FFF2-40B4-BE49-F238E27FC236}">
              <a16:creationId xmlns:a16="http://schemas.microsoft.com/office/drawing/2014/main" id="{973ECBD2-8707-5C9F-7EB1-16228DFFA879}"/>
            </a:ext>
          </a:extLst>
        </xdr:cNvPr>
        <xdr:cNvCxnSpPr/>
      </xdr:nvCxnSpPr>
      <xdr:spPr>
        <a:xfrm>
          <a:off x="7734300" y="9915525"/>
          <a:ext cx="161925"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9</xdr:row>
      <xdr:rowOff>28575</xdr:rowOff>
    </xdr:from>
    <xdr:to>
      <xdr:col>5</xdr:col>
      <xdr:colOff>649950</xdr:colOff>
      <xdr:row>9</xdr:row>
      <xdr:rowOff>316575</xdr:rowOff>
    </xdr:to>
    <xdr:sp macro="" textlink="">
      <xdr:nvSpPr>
        <xdr:cNvPr id="11" name="楕円 10">
          <a:extLst>
            <a:ext uri="{FF2B5EF4-FFF2-40B4-BE49-F238E27FC236}">
              <a16:creationId xmlns:a16="http://schemas.microsoft.com/office/drawing/2014/main" id="{25CE77E4-B3F7-44FC-AB5D-86BAB6E30BE9}"/>
            </a:ext>
          </a:extLst>
        </xdr:cNvPr>
        <xdr:cNvSpPr/>
      </xdr:nvSpPr>
      <xdr:spPr>
        <a:xfrm>
          <a:off x="2247900" y="2143125"/>
          <a:ext cx="288000" cy="288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9</xdr:row>
      <xdr:rowOff>38100</xdr:rowOff>
    </xdr:from>
    <xdr:to>
      <xdr:col>6</xdr:col>
      <xdr:colOff>764250</xdr:colOff>
      <xdr:row>9</xdr:row>
      <xdr:rowOff>326100</xdr:rowOff>
    </xdr:to>
    <xdr:sp macro="" textlink="">
      <xdr:nvSpPr>
        <xdr:cNvPr id="12" name="楕円 11">
          <a:extLst>
            <a:ext uri="{FF2B5EF4-FFF2-40B4-BE49-F238E27FC236}">
              <a16:creationId xmlns:a16="http://schemas.microsoft.com/office/drawing/2014/main" id="{60AB41C0-09AB-4A45-BF1A-F1720C15BA06}"/>
            </a:ext>
          </a:extLst>
        </xdr:cNvPr>
        <xdr:cNvSpPr/>
      </xdr:nvSpPr>
      <xdr:spPr>
        <a:xfrm>
          <a:off x="3362325" y="2152650"/>
          <a:ext cx="288000" cy="2880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14288</xdr:colOff>
      <xdr:row>8</xdr:row>
      <xdr:rowOff>19050</xdr:rowOff>
    </xdr:from>
    <xdr:to>
      <xdr:col>4</xdr:col>
      <xdr:colOff>233364</xdr:colOff>
      <xdr:row>11</xdr:row>
      <xdr:rowOff>66675</xdr:rowOff>
    </xdr:to>
    <xdr:pic>
      <xdr:nvPicPr>
        <xdr:cNvPr id="16" name="図 15">
          <a:extLst>
            <a:ext uri="{FF2B5EF4-FFF2-40B4-BE49-F238E27FC236}">
              <a16:creationId xmlns:a16="http://schemas.microsoft.com/office/drawing/2014/main" id="{61914C86-E4F4-E838-F60C-6863B753021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72" r="2683"/>
        <a:stretch/>
      </xdr:blipFill>
      <xdr:spPr bwMode="auto">
        <a:xfrm>
          <a:off x="14288" y="1952625"/>
          <a:ext cx="1838326"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352429</xdr:colOff>
      <xdr:row>0</xdr:row>
      <xdr:rowOff>9525</xdr:rowOff>
    </xdr:from>
    <xdr:to>
      <xdr:col>27</xdr:col>
      <xdr:colOff>202887</xdr:colOff>
      <xdr:row>1</xdr:row>
      <xdr:rowOff>32385</xdr:rowOff>
    </xdr:to>
    <xdr:pic>
      <xdr:nvPicPr>
        <xdr:cNvPr id="17" name="図 16">
          <a:extLst>
            <a:ext uri="{FF2B5EF4-FFF2-40B4-BE49-F238E27FC236}">
              <a16:creationId xmlns:a16="http://schemas.microsoft.com/office/drawing/2014/main" id="{C298F61F-3A21-EA45-3968-B6AD29234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9" y="9525"/>
          <a:ext cx="2546033"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10586</xdr:colOff>
      <xdr:row>21</xdr:row>
      <xdr:rowOff>158749</xdr:rowOff>
    </xdr:from>
    <xdr:to>
      <xdr:col>3</xdr:col>
      <xdr:colOff>211668</xdr:colOff>
      <xdr:row>23</xdr:row>
      <xdr:rowOff>10582</xdr:rowOff>
    </xdr:to>
    <xdr:sp macro="" textlink="">
      <xdr:nvSpPr>
        <xdr:cNvPr id="2" name="テキスト ボックス 1">
          <a:extLst>
            <a:ext uri="{FF2B5EF4-FFF2-40B4-BE49-F238E27FC236}">
              <a16:creationId xmlns:a16="http://schemas.microsoft.com/office/drawing/2014/main" id="{ACDBA3B0-5FEA-4DAF-8B5D-C7FF97421BE9}"/>
            </a:ext>
          </a:extLst>
        </xdr:cNvPr>
        <xdr:cNvSpPr txBox="1"/>
      </xdr:nvSpPr>
      <xdr:spPr>
        <a:xfrm>
          <a:off x="2515661" y="6178549"/>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24</xdr:row>
      <xdr:rowOff>0</xdr:rowOff>
    </xdr:from>
    <xdr:to>
      <xdr:col>3</xdr:col>
      <xdr:colOff>201082</xdr:colOff>
      <xdr:row>25</xdr:row>
      <xdr:rowOff>42333</xdr:rowOff>
    </xdr:to>
    <xdr:sp macro="" textlink="">
      <xdr:nvSpPr>
        <xdr:cNvPr id="3" name="テキスト ボックス 2">
          <a:extLst>
            <a:ext uri="{FF2B5EF4-FFF2-40B4-BE49-F238E27FC236}">
              <a16:creationId xmlns:a16="http://schemas.microsoft.com/office/drawing/2014/main" id="{49F4FBE7-E643-4168-BC4F-6D8BFD2BB95B}"/>
            </a:ext>
          </a:extLst>
        </xdr:cNvPr>
        <xdr:cNvSpPr txBox="1"/>
      </xdr:nvSpPr>
      <xdr:spPr>
        <a:xfrm>
          <a:off x="2505075" y="6591300"/>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26</xdr:row>
      <xdr:rowOff>0</xdr:rowOff>
    </xdr:from>
    <xdr:to>
      <xdr:col>3</xdr:col>
      <xdr:colOff>201082</xdr:colOff>
      <xdr:row>27</xdr:row>
      <xdr:rowOff>42333</xdr:rowOff>
    </xdr:to>
    <xdr:sp macro="" textlink="">
      <xdr:nvSpPr>
        <xdr:cNvPr id="4" name="テキスト ボックス 3">
          <a:extLst>
            <a:ext uri="{FF2B5EF4-FFF2-40B4-BE49-F238E27FC236}">
              <a16:creationId xmlns:a16="http://schemas.microsoft.com/office/drawing/2014/main" id="{39F7C084-BC07-4CB1-8576-7F2BB1104611}"/>
            </a:ext>
          </a:extLst>
        </xdr:cNvPr>
        <xdr:cNvSpPr txBox="1"/>
      </xdr:nvSpPr>
      <xdr:spPr>
        <a:xfrm>
          <a:off x="2505075" y="6972300"/>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28</xdr:row>
      <xdr:rowOff>0</xdr:rowOff>
    </xdr:from>
    <xdr:to>
      <xdr:col>3</xdr:col>
      <xdr:colOff>201082</xdr:colOff>
      <xdr:row>29</xdr:row>
      <xdr:rowOff>42333</xdr:rowOff>
    </xdr:to>
    <xdr:sp macro="" textlink="">
      <xdr:nvSpPr>
        <xdr:cNvPr id="5" name="テキスト ボックス 4">
          <a:extLst>
            <a:ext uri="{FF2B5EF4-FFF2-40B4-BE49-F238E27FC236}">
              <a16:creationId xmlns:a16="http://schemas.microsoft.com/office/drawing/2014/main" id="{B72A150D-D6E1-4DCC-A256-CCE446C26057}"/>
            </a:ext>
          </a:extLst>
        </xdr:cNvPr>
        <xdr:cNvSpPr txBox="1"/>
      </xdr:nvSpPr>
      <xdr:spPr>
        <a:xfrm>
          <a:off x="2505075" y="7353300"/>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30</xdr:row>
      <xdr:rowOff>0</xdr:rowOff>
    </xdr:from>
    <xdr:to>
      <xdr:col>3</xdr:col>
      <xdr:colOff>201082</xdr:colOff>
      <xdr:row>31</xdr:row>
      <xdr:rowOff>42333</xdr:rowOff>
    </xdr:to>
    <xdr:sp macro="" textlink="">
      <xdr:nvSpPr>
        <xdr:cNvPr id="6" name="テキスト ボックス 5">
          <a:extLst>
            <a:ext uri="{FF2B5EF4-FFF2-40B4-BE49-F238E27FC236}">
              <a16:creationId xmlns:a16="http://schemas.microsoft.com/office/drawing/2014/main" id="{19AFA0C2-8344-4795-86FA-6C05BB6030D8}"/>
            </a:ext>
          </a:extLst>
        </xdr:cNvPr>
        <xdr:cNvSpPr txBox="1"/>
      </xdr:nvSpPr>
      <xdr:spPr>
        <a:xfrm>
          <a:off x="2505075" y="7734300"/>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32</xdr:row>
      <xdr:rowOff>0</xdr:rowOff>
    </xdr:from>
    <xdr:to>
      <xdr:col>3</xdr:col>
      <xdr:colOff>201082</xdr:colOff>
      <xdr:row>33</xdr:row>
      <xdr:rowOff>42333</xdr:rowOff>
    </xdr:to>
    <xdr:sp macro="" textlink="">
      <xdr:nvSpPr>
        <xdr:cNvPr id="7" name="テキスト ボックス 6">
          <a:extLst>
            <a:ext uri="{FF2B5EF4-FFF2-40B4-BE49-F238E27FC236}">
              <a16:creationId xmlns:a16="http://schemas.microsoft.com/office/drawing/2014/main" id="{E798C545-F172-4BD9-9D26-E290BC9F3504}"/>
            </a:ext>
          </a:extLst>
        </xdr:cNvPr>
        <xdr:cNvSpPr txBox="1"/>
      </xdr:nvSpPr>
      <xdr:spPr>
        <a:xfrm>
          <a:off x="2505075" y="8115300"/>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603251</xdr:colOff>
      <xdr:row>21</xdr:row>
      <xdr:rowOff>169334</xdr:rowOff>
    </xdr:from>
    <xdr:to>
      <xdr:col>4</xdr:col>
      <xdr:colOff>794808</xdr:colOff>
      <xdr:row>23</xdr:row>
      <xdr:rowOff>21167</xdr:rowOff>
    </xdr:to>
    <xdr:sp macro="" textlink="">
      <xdr:nvSpPr>
        <xdr:cNvPr id="8" name="テキスト ボックス 7">
          <a:extLst>
            <a:ext uri="{FF2B5EF4-FFF2-40B4-BE49-F238E27FC236}">
              <a16:creationId xmlns:a16="http://schemas.microsoft.com/office/drawing/2014/main" id="{C7BFFDD5-F0CA-4930-A6A2-925752E4D344}"/>
            </a:ext>
          </a:extLst>
        </xdr:cNvPr>
        <xdr:cNvSpPr txBox="1"/>
      </xdr:nvSpPr>
      <xdr:spPr>
        <a:xfrm>
          <a:off x="3727451" y="6189134"/>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23</xdr:row>
      <xdr:rowOff>158750</xdr:rowOff>
    </xdr:from>
    <xdr:to>
      <xdr:col>5</xdr:col>
      <xdr:colOff>11640</xdr:colOff>
      <xdr:row>25</xdr:row>
      <xdr:rowOff>10583</xdr:rowOff>
    </xdr:to>
    <xdr:sp macro="" textlink="">
      <xdr:nvSpPr>
        <xdr:cNvPr id="9" name="テキスト ボックス 8">
          <a:extLst>
            <a:ext uri="{FF2B5EF4-FFF2-40B4-BE49-F238E27FC236}">
              <a16:creationId xmlns:a16="http://schemas.microsoft.com/office/drawing/2014/main" id="{5FF42CA6-242F-4B71-9A6C-2A96768E88BF}"/>
            </a:ext>
          </a:extLst>
        </xdr:cNvPr>
        <xdr:cNvSpPr txBox="1"/>
      </xdr:nvSpPr>
      <xdr:spPr>
        <a:xfrm>
          <a:off x="3759200" y="6559550"/>
          <a:ext cx="186265"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25</xdr:row>
      <xdr:rowOff>158750</xdr:rowOff>
    </xdr:from>
    <xdr:to>
      <xdr:col>5</xdr:col>
      <xdr:colOff>11640</xdr:colOff>
      <xdr:row>27</xdr:row>
      <xdr:rowOff>10583</xdr:rowOff>
    </xdr:to>
    <xdr:sp macro="" textlink="">
      <xdr:nvSpPr>
        <xdr:cNvPr id="10" name="テキスト ボックス 9">
          <a:extLst>
            <a:ext uri="{FF2B5EF4-FFF2-40B4-BE49-F238E27FC236}">
              <a16:creationId xmlns:a16="http://schemas.microsoft.com/office/drawing/2014/main" id="{0B2E7494-39BC-4C2F-8CC1-439108B26112}"/>
            </a:ext>
          </a:extLst>
        </xdr:cNvPr>
        <xdr:cNvSpPr txBox="1"/>
      </xdr:nvSpPr>
      <xdr:spPr>
        <a:xfrm>
          <a:off x="3759200" y="6940550"/>
          <a:ext cx="186265"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624416</xdr:colOff>
      <xdr:row>27</xdr:row>
      <xdr:rowOff>158750</xdr:rowOff>
    </xdr:from>
    <xdr:to>
      <xdr:col>5</xdr:col>
      <xdr:colOff>1056</xdr:colOff>
      <xdr:row>29</xdr:row>
      <xdr:rowOff>10583</xdr:rowOff>
    </xdr:to>
    <xdr:sp macro="" textlink="">
      <xdr:nvSpPr>
        <xdr:cNvPr id="11" name="テキスト ボックス 10">
          <a:extLst>
            <a:ext uri="{FF2B5EF4-FFF2-40B4-BE49-F238E27FC236}">
              <a16:creationId xmlns:a16="http://schemas.microsoft.com/office/drawing/2014/main" id="{1F52FEFB-32C3-44EF-A38E-DFCDE18EFF51}"/>
            </a:ext>
          </a:extLst>
        </xdr:cNvPr>
        <xdr:cNvSpPr txBox="1"/>
      </xdr:nvSpPr>
      <xdr:spPr>
        <a:xfrm>
          <a:off x="3748616" y="7321550"/>
          <a:ext cx="186265"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613833</xdr:colOff>
      <xdr:row>29</xdr:row>
      <xdr:rowOff>158750</xdr:rowOff>
    </xdr:from>
    <xdr:to>
      <xdr:col>4</xdr:col>
      <xdr:colOff>805390</xdr:colOff>
      <xdr:row>31</xdr:row>
      <xdr:rowOff>10583</xdr:rowOff>
    </xdr:to>
    <xdr:sp macro="" textlink="">
      <xdr:nvSpPr>
        <xdr:cNvPr id="12" name="テキスト ボックス 11">
          <a:extLst>
            <a:ext uri="{FF2B5EF4-FFF2-40B4-BE49-F238E27FC236}">
              <a16:creationId xmlns:a16="http://schemas.microsoft.com/office/drawing/2014/main" id="{C4D84EF2-3714-41D5-A067-65628B659476}"/>
            </a:ext>
          </a:extLst>
        </xdr:cNvPr>
        <xdr:cNvSpPr txBox="1"/>
      </xdr:nvSpPr>
      <xdr:spPr>
        <a:xfrm>
          <a:off x="3738033" y="770255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31</xdr:row>
      <xdr:rowOff>169333</xdr:rowOff>
    </xdr:from>
    <xdr:to>
      <xdr:col>5</xdr:col>
      <xdr:colOff>11640</xdr:colOff>
      <xdr:row>33</xdr:row>
      <xdr:rowOff>21166</xdr:rowOff>
    </xdr:to>
    <xdr:sp macro="" textlink="">
      <xdr:nvSpPr>
        <xdr:cNvPr id="13" name="テキスト ボックス 12">
          <a:extLst>
            <a:ext uri="{FF2B5EF4-FFF2-40B4-BE49-F238E27FC236}">
              <a16:creationId xmlns:a16="http://schemas.microsoft.com/office/drawing/2014/main" id="{5C81F0B2-37DA-4CEE-91E0-F9A42383F615}"/>
            </a:ext>
          </a:extLst>
        </xdr:cNvPr>
        <xdr:cNvSpPr txBox="1"/>
      </xdr:nvSpPr>
      <xdr:spPr>
        <a:xfrm>
          <a:off x="3759200" y="8094133"/>
          <a:ext cx="186265"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560917</xdr:colOff>
      <xdr:row>20</xdr:row>
      <xdr:rowOff>666749</xdr:rowOff>
    </xdr:from>
    <xdr:to>
      <xdr:col>4</xdr:col>
      <xdr:colOff>752474</xdr:colOff>
      <xdr:row>22</xdr:row>
      <xdr:rowOff>21166</xdr:rowOff>
    </xdr:to>
    <xdr:sp macro="" textlink="">
      <xdr:nvSpPr>
        <xdr:cNvPr id="14" name="テキスト ボックス 13">
          <a:extLst>
            <a:ext uri="{FF2B5EF4-FFF2-40B4-BE49-F238E27FC236}">
              <a16:creationId xmlns:a16="http://schemas.microsoft.com/office/drawing/2014/main" id="{B377D573-A5E4-4B17-9068-BBAA2518BFD9}"/>
            </a:ext>
          </a:extLst>
        </xdr:cNvPr>
        <xdr:cNvSpPr txBox="1"/>
      </xdr:nvSpPr>
      <xdr:spPr>
        <a:xfrm>
          <a:off x="3685117" y="6019799"/>
          <a:ext cx="191557"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338667</xdr:colOff>
      <xdr:row>20</xdr:row>
      <xdr:rowOff>656165</xdr:rowOff>
    </xdr:from>
    <xdr:to>
      <xdr:col>7</xdr:col>
      <xdr:colOff>530224</xdr:colOff>
      <xdr:row>22</xdr:row>
      <xdr:rowOff>10582</xdr:rowOff>
    </xdr:to>
    <xdr:sp macro="" textlink="">
      <xdr:nvSpPr>
        <xdr:cNvPr id="15" name="テキスト ボックス 14">
          <a:extLst>
            <a:ext uri="{FF2B5EF4-FFF2-40B4-BE49-F238E27FC236}">
              <a16:creationId xmlns:a16="http://schemas.microsoft.com/office/drawing/2014/main" id="{3EF1ECC9-56E4-49DF-B7B9-B782237A979E}"/>
            </a:ext>
          </a:extLst>
        </xdr:cNvPr>
        <xdr:cNvSpPr txBox="1"/>
      </xdr:nvSpPr>
      <xdr:spPr>
        <a:xfrm>
          <a:off x="4977342" y="6018740"/>
          <a:ext cx="191557" cy="20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14</xdr:col>
      <xdr:colOff>666750</xdr:colOff>
      <xdr:row>20</xdr:row>
      <xdr:rowOff>677334</xdr:rowOff>
    </xdr:from>
    <xdr:to>
      <xdr:col>14</xdr:col>
      <xdr:colOff>858307</xdr:colOff>
      <xdr:row>22</xdr:row>
      <xdr:rowOff>31751</xdr:rowOff>
    </xdr:to>
    <xdr:sp macro="" textlink="">
      <xdr:nvSpPr>
        <xdr:cNvPr id="16" name="テキスト ボックス 15">
          <a:extLst>
            <a:ext uri="{FF2B5EF4-FFF2-40B4-BE49-F238E27FC236}">
              <a16:creationId xmlns:a16="http://schemas.microsoft.com/office/drawing/2014/main" id="{6AFC51F2-5535-4F7C-A49A-BD0B77E03F33}"/>
            </a:ext>
          </a:extLst>
        </xdr:cNvPr>
        <xdr:cNvSpPr txBox="1"/>
      </xdr:nvSpPr>
      <xdr:spPr>
        <a:xfrm>
          <a:off x="8572500" y="6020859"/>
          <a:ext cx="191557" cy="22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10</xdr:col>
      <xdr:colOff>63500</xdr:colOff>
      <xdr:row>20</xdr:row>
      <xdr:rowOff>666750</xdr:rowOff>
    </xdr:from>
    <xdr:to>
      <xdr:col>10</xdr:col>
      <xdr:colOff>255057</xdr:colOff>
      <xdr:row>22</xdr:row>
      <xdr:rowOff>21167</xdr:rowOff>
    </xdr:to>
    <xdr:sp macro="" textlink="">
      <xdr:nvSpPr>
        <xdr:cNvPr id="17" name="テキスト ボックス 16">
          <a:extLst>
            <a:ext uri="{FF2B5EF4-FFF2-40B4-BE49-F238E27FC236}">
              <a16:creationId xmlns:a16="http://schemas.microsoft.com/office/drawing/2014/main" id="{5FAD0863-5160-4B9A-B262-8ADA6E8AAFCA}"/>
            </a:ext>
          </a:extLst>
        </xdr:cNvPr>
        <xdr:cNvSpPr txBox="1"/>
      </xdr:nvSpPr>
      <xdr:spPr>
        <a:xfrm>
          <a:off x="6216650" y="6019800"/>
          <a:ext cx="191557"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a:t>
          </a:r>
          <a:endParaRPr kumimoji="1" lang="en-US" altLang="ja-JP" sz="1100"/>
        </a:p>
      </xdr:txBody>
    </xdr:sp>
    <xdr:clientData/>
  </xdr:twoCellAnchor>
  <xdr:twoCellAnchor>
    <xdr:from>
      <xdr:col>2</xdr:col>
      <xdr:colOff>31750</xdr:colOff>
      <xdr:row>20</xdr:row>
      <xdr:rowOff>654219</xdr:rowOff>
    </xdr:from>
    <xdr:to>
      <xdr:col>3</xdr:col>
      <xdr:colOff>250657</xdr:colOff>
      <xdr:row>22</xdr:row>
      <xdr:rowOff>37599</xdr:rowOff>
    </xdr:to>
    <xdr:sp macro="" textlink="">
      <xdr:nvSpPr>
        <xdr:cNvPr id="18" name="テキスト ボックス 17">
          <a:extLst>
            <a:ext uri="{FF2B5EF4-FFF2-40B4-BE49-F238E27FC236}">
              <a16:creationId xmlns:a16="http://schemas.microsoft.com/office/drawing/2014/main" id="{35253A26-BF9C-4776-A23C-61D71DCFF909}"/>
            </a:ext>
          </a:extLst>
        </xdr:cNvPr>
        <xdr:cNvSpPr txBox="1"/>
      </xdr:nvSpPr>
      <xdr:spPr>
        <a:xfrm>
          <a:off x="1917700" y="6016794"/>
          <a:ext cx="838032" cy="23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　　月</a:t>
          </a:r>
          <a:endParaRPr kumimoji="1" lang="en-US" altLang="ja-JP" sz="1100"/>
        </a:p>
      </xdr:txBody>
    </xdr:sp>
    <xdr:clientData/>
  </xdr:twoCellAnchor>
  <xdr:twoCellAnchor>
    <xdr:from>
      <xdr:col>12</xdr:col>
      <xdr:colOff>370418</xdr:colOff>
      <xdr:row>20</xdr:row>
      <xdr:rowOff>656168</xdr:rowOff>
    </xdr:from>
    <xdr:to>
      <xdr:col>12</xdr:col>
      <xdr:colOff>561975</xdr:colOff>
      <xdr:row>22</xdr:row>
      <xdr:rowOff>10585</xdr:rowOff>
    </xdr:to>
    <xdr:sp macro="" textlink="">
      <xdr:nvSpPr>
        <xdr:cNvPr id="19" name="テキスト ボックス 18">
          <a:extLst>
            <a:ext uri="{FF2B5EF4-FFF2-40B4-BE49-F238E27FC236}">
              <a16:creationId xmlns:a16="http://schemas.microsoft.com/office/drawing/2014/main" id="{4C574BB8-DECF-4F75-96DE-2340F8AA5C1E}"/>
            </a:ext>
          </a:extLst>
        </xdr:cNvPr>
        <xdr:cNvSpPr txBox="1"/>
      </xdr:nvSpPr>
      <xdr:spPr>
        <a:xfrm>
          <a:off x="7457018" y="6018743"/>
          <a:ext cx="191557" cy="20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月</a:t>
          </a:r>
          <a:endParaRPr kumimoji="1" lang="en-US" altLang="ja-JP" sz="1100"/>
        </a:p>
      </xdr:txBody>
    </xdr:sp>
    <xdr:clientData/>
  </xdr:twoCellAnchor>
  <xdr:twoCellAnchor>
    <xdr:from>
      <xdr:col>15</xdr:col>
      <xdr:colOff>613833</xdr:colOff>
      <xdr:row>20</xdr:row>
      <xdr:rowOff>666750</xdr:rowOff>
    </xdr:from>
    <xdr:to>
      <xdr:col>15</xdr:col>
      <xdr:colOff>805390</xdr:colOff>
      <xdr:row>22</xdr:row>
      <xdr:rowOff>21167</xdr:rowOff>
    </xdr:to>
    <xdr:sp macro="" textlink="">
      <xdr:nvSpPr>
        <xdr:cNvPr id="20" name="テキスト ボックス 19">
          <a:extLst>
            <a:ext uri="{FF2B5EF4-FFF2-40B4-BE49-F238E27FC236}">
              <a16:creationId xmlns:a16="http://schemas.microsoft.com/office/drawing/2014/main" id="{115B3D18-0C06-4053-AA5E-E229B9CBDB0F}"/>
            </a:ext>
          </a:extLst>
        </xdr:cNvPr>
        <xdr:cNvSpPr txBox="1"/>
      </xdr:nvSpPr>
      <xdr:spPr>
        <a:xfrm>
          <a:off x="9443508" y="6019800"/>
          <a:ext cx="191557"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17</xdr:col>
      <xdr:colOff>761999</xdr:colOff>
      <xdr:row>20</xdr:row>
      <xdr:rowOff>656166</xdr:rowOff>
    </xdr:from>
    <xdr:to>
      <xdr:col>17</xdr:col>
      <xdr:colOff>953556</xdr:colOff>
      <xdr:row>22</xdr:row>
      <xdr:rowOff>10583</xdr:rowOff>
    </xdr:to>
    <xdr:sp macro="" textlink="">
      <xdr:nvSpPr>
        <xdr:cNvPr id="21" name="テキスト ボックス 20">
          <a:extLst>
            <a:ext uri="{FF2B5EF4-FFF2-40B4-BE49-F238E27FC236}">
              <a16:creationId xmlns:a16="http://schemas.microsoft.com/office/drawing/2014/main" id="{61638D47-8CB5-4B4B-9B4E-7BE4021B77BE}"/>
            </a:ext>
          </a:extLst>
        </xdr:cNvPr>
        <xdr:cNvSpPr txBox="1"/>
      </xdr:nvSpPr>
      <xdr:spPr>
        <a:xfrm>
          <a:off x="10601324" y="6018741"/>
          <a:ext cx="191557" cy="20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21</xdr:col>
      <xdr:colOff>328083</xdr:colOff>
      <xdr:row>21</xdr:row>
      <xdr:rowOff>0</xdr:rowOff>
    </xdr:from>
    <xdr:to>
      <xdr:col>21</xdr:col>
      <xdr:colOff>519640</xdr:colOff>
      <xdr:row>22</xdr:row>
      <xdr:rowOff>42333</xdr:rowOff>
    </xdr:to>
    <xdr:sp macro="" textlink="">
      <xdr:nvSpPr>
        <xdr:cNvPr id="22" name="テキスト ボックス 21">
          <a:extLst>
            <a:ext uri="{FF2B5EF4-FFF2-40B4-BE49-F238E27FC236}">
              <a16:creationId xmlns:a16="http://schemas.microsoft.com/office/drawing/2014/main" id="{D297AD26-9F8E-463F-AC21-0DBC5B066484}"/>
            </a:ext>
          </a:extLst>
        </xdr:cNvPr>
        <xdr:cNvSpPr txBox="1"/>
      </xdr:nvSpPr>
      <xdr:spPr>
        <a:xfrm>
          <a:off x="12662958" y="601980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23</xdr:col>
      <xdr:colOff>560917</xdr:colOff>
      <xdr:row>20</xdr:row>
      <xdr:rowOff>677332</xdr:rowOff>
    </xdr:from>
    <xdr:to>
      <xdr:col>23</xdr:col>
      <xdr:colOff>752474</xdr:colOff>
      <xdr:row>22</xdr:row>
      <xdr:rowOff>31749</xdr:rowOff>
    </xdr:to>
    <xdr:sp macro="" textlink="">
      <xdr:nvSpPr>
        <xdr:cNvPr id="23" name="テキスト ボックス 22">
          <a:extLst>
            <a:ext uri="{FF2B5EF4-FFF2-40B4-BE49-F238E27FC236}">
              <a16:creationId xmlns:a16="http://schemas.microsoft.com/office/drawing/2014/main" id="{84B740AF-7251-4823-86CC-C8EEF01A9AD5}"/>
            </a:ext>
          </a:extLst>
        </xdr:cNvPr>
        <xdr:cNvSpPr txBox="1"/>
      </xdr:nvSpPr>
      <xdr:spPr>
        <a:xfrm>
          <a:off x="13829242" y="6020857"/>
          <a:ext cx="191557" cy="22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19</xdr:col>
      <xdr:colOff>359833</xdr:colOff>
      <xdr:row>20</xdr:row>
      <xdr:rowOff>677333</xdr:rowOff>
    </xdr:from>
    <xdr:to>
      <xdr:col>19</xdr:col>
      <xdr:colOff>551390</xdr:colOff>
      <xdr:row>22</xdr:row>
      <xdr:rowOff>31750</xdr:rowOff>
    </xdr:to>
    <xdr:sp macro="" textlink="">
      <xdr:nvSpPr>
        <xdr:cNvPr id="24" name="テキスト ボックス 23">
          <a:extLst>
            <a:ext uri="{FF2B5EF4-FFF2-40B4-BE49-F238E27FC236}">
              <a16:creationId xmlns:a16="http://schemas.microsoft.com/office/drawing/2014/main" id="{AC42974D-A958-4790-A7A5-366B5F78B163}"/>
            </a:ext>
          </a:extLst>
        </xdr:cNvPr>
        <xdr:cNvSpPr txBox="1"/>
      </xdr:nvSpPr>
      <xdr:spPr>
        <a:xfrm>
          <a:off x="11342158" y="6020858"/>
          <a:ext cx="191557" cy="22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116417</xdr:colOff>
      <xdr:row>38</xdr:row>
      <xdr:rowOff>317500</xdr:rowOff>
    </xdr:from>
    <xdr:to>
      <xdr:col>6</xdr:col>
      <xdr:colOff>307974</xdr:colOff>
      <xdr:row>42</xdr:row>
      <xdr:rowOff>211666</xdr:rowOff>
    </xdr:to>
    <xdr:sp macro="" textlink="">
      <xdr:nvSpPr>
        <xdr:cNvPr id="25" name="テキスト ボックス 24">
          <a:extLst>
            <a:ext uri="{FF2B5EF4-FFF2-40B4-BE49-F238E27FC236}">
              <a16:creationId xmlns:a16="http://schemas.microsoft.com/office/drawing/2014/main" id="{F876EFA7-B53E-47B2-89FD-B686B4713015}"/>
            </a:ext>
          </a:extLst>
        </xdr:cNvPr>
        <xdr:cNvSpPr txBox="1"/>
      </xdr:nvSpPr>
      <xdr:spPr>
        <a:xfrm>
          <a:off x="4402667" y="9471025"/>
          <a:ext cx="191557" cy="48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9</xdr:col>
      <xdr:colOff>57150</xdr:colOff>
      <xdr:row>38</xdr:row>
      <xdr:rowOff>321734</xdr:rowOff>
    </xdr:from>
    <xdr:to>
      <xdr:col>9</xdr:col>
      <xdr:colOff>248707</xdr:colOff>
      <xdr:row>42</xdr:row>
      <xdr:rowOff>215900</xdr:rowOff>
    </xdr:to>
    <xdr:sp macro="" textlink="">
      <xdr:nvSpPr>
        <xdr:cNvPr id="26" name="テキスト ボックス 25">
          <a:extLst>
            <a:ext uri="{FF2B5EF4-FFF2-40B4-BE49-F238E27FC236}">
              <a16:creationId xmlns:a16="http://schemas.microsoft.com/office/drawing/2014/main" id="{9AB31A77-DA8C-4AC7-A3CB-3F207496422F}"/>
            </a:ext>
          </a:extLst>
        </xdr:cNvPr>
        <xdr:cNvSpPr txBox="1"/>
      </xdr:nvSpPr>
      <xdr:spPr>
        <a:xfrm>
          <a:off x="5895975" y="9475259"/>
          <a:ext cx="191557" cy="47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12</xdr:col>
      <xdr:colOff>381001</xdr:colOff>
      <xdr:row>38</xdr:row>
      <xdr:rowOff>306917</xdr:rowOff>
    </xdr:from>
    <xdr:to>
      <xdr:col>12</xdr:col>
      <xdr:colOff>572558</xdr:colOff>
      <xdr:row>42</xdr:row>
      <xdr:rowOff>201083</xdr:rowOff>
    </xdr:to>
    <xdr:sp macro="" textlink="">
      <xdr:nvSpPr>
        <xdr:cNvPr id="27" name="テキスト ボックス 26">
          <a:extLst>
            <a:ext uri="{FF2B5EF4-FFF2-40B4-BE49-F238E27FC236}">
              <a16:creationId xmlns:a16="http://schemas.microsoft.com/office/drawing/2014/main" id="{2BC1064D-B8AA-4291-9CC8-7DF874C1EF65}"/>
            </a:ext>
          </a:extLst>
        </xdr:cNvPr>
        <xdr:cNvSpPr txBox="1"/>
      </xdr:nvSpPr>
      <xdr:spPr>
        <a:xfrm>
          <a:off x="7467601" y="9460442"/>
          <a:ext cx="191557" cy="494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20</xdr:col>
      <xdr:colOff>0</xdr:colOff>
      <xdr:row>33</xdr:row>
      <xdr:rowOff>0</xdr:rowOff>
    </xdr:from>
    <xdr:to>
      <xdr:col>20</xdr:col>
      <xdr:colOff>191557</xdr:colOff>
      <xdr:row>33</xdr:row>
      <xdr:rowOff>232833</xdr:rowOff>
    </xdr:to>
    <xdr:sp macro="" textlink="">
      <xdr:nvSpPr>
        <xdr:cNvPr id="28" name="テキスト ボックス 27">
          <a:extLst>
            <a:ext uri="{FF2B5EF4-FFF2-40B4-BE49-F238E27FC236}">
              <a16:creationId xmlns:a16="http://schemas.microsoft.com/office/drawing/2014/main" id="{1A51F7D7-39EB-4406-BCE2-3DEE77737A55}"/>
            </a:ext>
          </a:extLst>
        </xdr:cNvPr>
        <xdr:cNvSpPr txBox="1"/>
      </xdr:nvSpPr>
      <xdr:spPr>
        <a:xfrm>
          <a:off x="11601450" y="830580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⑬</a:t>
          </a:r>
          <a:endParaRPr kumimoji="1" lang="en-US" altLang="ja-JP" sz="1100"/>
        </a:p>
      </xdr:txBody>
    </xdr:sp>
    <xdr:clientData/>
  </xdr:twoCellAnchor>
  <xdr:twoCellAnchor>
    <xdr:from>
      <xdr:col>12</xdr:col>
      <xdr:colOff>105836</xdr:colOff>
      <xdr:row>21</xdr:row>
      <xdr:rowOff>84668</xdr:rowOff>
    </xdr:from>
    <xdr:to>
      <xdr:col>12</xdr:col>
      <xdr:colOff>529170</xdr:colOff>
      <xdr:row>22</xdr:row>
      <xdr:rowOff>137585</xdr:rowOff>
    </xdr:to>
    <xdr:sp macro="" textlink="">
      <xdr:nvSpPr>
        <xdr:cNvPr id="29" name="テキスト ボックス 28">
          <a:extLst>
            <a:ext uri="{FF2B5EF4-FFF2-40B4-BE49-F238E27FC236}">
              <a16:creationId xmlns:a16="http://schemas.microsoft.com/office/drawing/2014/main" id="{99304C71-CEBD-47F2-8F72-174D79C56927}"/>
            </a:ext>
          </a:extLst>
        </xdr:cNvPr>
        <xdr:cNvSpPr txBox="1"/>
      </xdr:nvSpPr>
      <xdr:spPr>
        <a:xfrm>
          <a:off x="7192436" y="6104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370418</xdr:colOff>
      <xdr:row>20</xdr:row>
      <xdr:rowOff>656168</xdr:rowOff>
    </xdr:from>
    <xdr:to>
      <xdr:col>12</xdr:col>
      <xdr:colOff>561975</xdr:colOff>
      <xdr:row>22</xdr:row>
      <xdr:rowOff>10585</xdr:rowOff>
    </xdr:to>
    <xdr:sp macro="" textlink="">
      <xdr:nvSpPr>
        <xdr:cNvPr id="30" name="テキスト ボックス 29">
          <a:extLst>
            <a:ext uri="{FF2B5EF4-FFF2-40B4-BE49-F238E27FC236}">
              <a16:creationId xmlns:a16="http://schemas.microsoft.com/office/drawing/2014/main" id="{2D8CBA68-E1E9-4D1D-8956-3FC7EC979A86}"/>
            </a:ext>
          </a:extLst>
        </xdr:cNvPr>
        <xdr:cNvSpPr txBox="1"/>
      </xdr:nvSpPr>
      <xdr:spPr>
        <a:xfrm>
          <a:off x="7457018" y="6018743"/>
          <a:ext cx="191557" cy="20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月</a:t>
          </a:r>
          <a:endParaRPr kumimoji="1" lang="en-US" altLang="ja-JP" sz="1100"/>
        </a:p>
      </xdr:txBody>
    </xdr:sp>
    <xdr:clientData/>
  </xdr:twoCellAnchor>
  <xdr:twoCellAnchor>
    <xdr:from>
      <xdr:col>12</xdr:col>
      <xdr:colOff>105836</xdr:colOff>
      <xdr:row>23</xdr:row>
      <xdr:rowOff>84668</xdr:rowOff>
    </xdr:from>
    <xdr:to>
      <xdr:col>12</xdr:col>
      <xdr:colOff>529170</xdr:colOff>
      <xdr:row>24</xdr:row>
      <xdr:rowOff>137585</xdr:rowOff>
    </xdr:to>
    <xdr:sp macro="" textlink="">
      <xdr:nvSpPr>
        <xdr:cNvPr id="31" name="テキスト ボックス 30">
          <a:extLst>
            <a:ext uri="{FF2B5EF4-FFF2-40B4-BE49-F238E27FC236}">
              <a16:creationId xmlns:a16="http://schemas.microsoft.com/office/drawing/2014/main" id="{308C4A34-7AF6-4228-A863-F7ED7BC61E7C}"/>
            </a:ext>
          </a:extLst>
        </xdr:cNvPr>
        <xdr:cNvSpPr txBox="1"/>
      </xdr:nvSpPr>
      <xdr:spPr>
        <a:xfrm>
          <a:off x="7192436" y="6485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25</xdr:row>
      <xdr:rowOff>84668</xdr:rowOff>
    </xdr:from>
    <xdr:to>
      <xdr:col>12</xdr:col>
      <xdr:colOff>529170</xdr:colOff>
      <xdr:row>26</xdr:row>
      <xdr:rowOff>137585</xdr:rowOff>
    </xdr:to>
    <xdr:sp macro="" textlink="">
      <xdr:nvSpPr>
        <xdr:cNvPr id="32" name="テキスト ボックス 31">
          <a:extLst>
            <a:ext uri="{FF2B5EF4-FFF2-40B4-BE49-F238E27FC236}">
              <a16:creationId xmlns:a16="http://schemas.microsoft.com/office/drawing/2014/main" id="{3F5F22A8-4415-4652-86E7-DE01DA8D6686}"/>
            </a:ext>
          </a:extLst>
        </xdr:cNvPr>
        <xdr:cNvSpPr txBox="1"/>
      </xdr:nvSpPr>
      <xdr:spPr>
        <a:xfrm>
          <a:off x="7192436" y="6866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27</xdr:row>
      <xdr:rowOff>84668</xdr:rowOff>
    </xdr:from>
    <xdr:to>
      <xdr:col>12</xdr:col>
      <xdr:colOff>529170</xdr:colOff>
      <xdr:row>28</xdr:row>
      <xdr:rowOff>137585</xdr:rowOff>
    </xdr:to>
    <xdr:sp macro="" textlink="">
      <xdr:nvSpPr>
        <xdr:cNvPr id="33" name="テキスト ボックス 32">
          <a:extLst>
            <a:ext uri="{FF2B5EF4-FFF2-40B4-BE49-F238E27FC236}">
              <a16:creationId xmlns:a16="http://schemas.microsoft.com/office/drawing/2014/main" id="{0F881FB1-D37A-41EB-9135-7F4E5AB1AD90}"/>
            </a:ext>
          </a:extLst>
        </xdr:cNvPr>
        <xdr:cNvSpPr txBox="1"/>
      </xdr:nvSpPr>
      <xdr:spPr>
        <a:xfrm>
          <a:off x="7192436" y="7247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29</xdr:row>
      <xdr:rowOff>84668</xdr:rowOff>
    </xdr:from>
    <xdr:to>
      <xdr:col>12</xdr:col>
      <xdr:colOff>529170</xdr:colOff>
      <xdr:row>30</xdr:row>
      <xdr:rowOff>137585</xdr:rowOff>
    </xdr:to>
    <xdr:sp macro="" textlink="">
      <xdr:nvSpPr>
        <xdr:cNvPr id="34" name="テキスト ボックス 33">
          <a:extLst>
            <a:ext uri="{FF2B5EF4-FFF2-40B4-BE49-F238E27FC236}">
              <a16:creationId xmlns:a16="http://schemas.microsoft.com/office/drawing/2014/main" id="{80AE4965-7855-44A7-8EA2-B5790183BA12}"/>
            </a:ext>
          </a:extLst>
        </xdr:cNvPr>
        <xdr:cNvSpPr txBox="1"/>
      </xdr:nvSpPr>
      <xdr:spPr>
        <a:xfrm>
          <a:off x="7192436" y="7628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31</xdr:row>
      <xdr:rowOff>84668</xdr:rowOff>
    </xdr:from>
    <xdr:to>
      <xdr:col>12</xdr:col>
      <xdr:colOff>529170</xdr:colOff>
      <xdr:row>32</xdr:row>
      <xdr:rowOff>137585</xdr:rowOff>
    </xdr:to>
    <xdr:sp macro="" textlink="">
      <xdr:nvSpPr>
        <xdr:cNvPr id="35" name="テキスト ボックス 34">
          <a:extLst>
            <a:ext uri="{FF2B5EF4-FFF2-40B4-BE49-F238E27FC236}">
              <a16:creationId xmlns:a16="http://schemas.microsoft.com/office/drawing/2014/main" id="{3355F9CC-7F30-4F79-968A-5892344D8855}"/>
            </a:ext>
          </a:extLst>
        </xdr:cNvPr>
        <xdr:cNvSpPr txBox="1"/>
      </xdr:nvSpPr>
      <xdr:spPr>
        <a:xfrm>
          <a:off x="7192436" y="8009468"/>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11</xdr:col>
      <xdr:colOff>323850</xdr:colOff>
      <xdr:row>15</xdr:row>
      <xdr:rowOff>266699</xdr:rowOff>
    </xdr:from>
    <xdr:to>
      <xdr:col>11</xdr:col>
      <xdr:colOff>518415</xdr:colOff>
      <xdr:row>16</xdr:row>
      <xdr:rowOff>178077</xdr:rowOff>
    </xdr:to>
    <xdr:sp macro="" textlink="">
      <xdr:nvSpPr>
        <xdr:cNvPr id="36" name="テキスト ボックス 35">
          <a:extLst>
            <a:ext uri="{FF2B5EF4-FFF2-40B4-BE49-F238E27FC236}">
              <a16:creationId xmlns:a16="http://schemas.microsoft.com/office/drawing/2014/main" id="{4ED65D96-D572-47BB-B8A7-7278FD9809B5}"/>
            </a:ext>
          </a:extLst>
        </xdr:cNvPr>
        <xdr:cNvSpPr txBox="1"/>
      </xdr:nvSpPr>
      <xdr:spPr>
        <a:xfrm>
          <a:off x="6791325" y="4676774"/>
          <a:ext cx="194565" cy="206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6</xdr:col>
      <xdr:colOff>77704</xdr:colOff>
      <xdr:row>16</xdr:row>
      <xdr:rowOff>5515</xdr:rowOff>
    </xdr:from>
    <xdr:to>
      <xdr:col>7</xdr:col>
      <xdr:colOff>156410</xdr:colOff>
      <xdr:row>16</xdr:row>
      <xdr:rowOff>222585</xdr:rowOff>
    </xdr:to>
    <xdr:sp macro="" textlink="">
      <xdr:nvSpPr>
        <xdr:cNvPr id="37" name="テキスト ボックス 36">
          <a:extLst>
            <a:ext uri="{FF2B5EF4-FFF2-40B4-BE49-F238E27FC236}">
              <a16:creationId xmlns:a16="http://schemas.microsoft.com/office/drawing/2014/main" id="{DB4D039E-F2FD-476A-A528-CD10E7BD3AD7}"/>
            </a:ext>
          </a:extLst>
        </xdr:cNvPr>
        <xdr:cNvSpPr txBox="1"/>
      </xdr:nvSpPr>
      <xdr:spPr>
        <a:xfrm>
          <a:off x="4363954" y="4710865"/>
          <a:ext cx="431131" cy="21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Ｐ明朝" panose="02020600040205080304" pitchFamily="18" charset="-128"/>
              <a:ea typeface="ＭＳ Ｐ明朝" panose="02020600040205080304" pitchFamily="18" charset="-128"/>
            </a:rPr>
            <a:t>うち</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17</xdr:col>
      <xdr:colOff>737659</xdr:colOff>
      <xdr:row>10</xdr:row>
      <xdr:rowOff>155575</xdr:rowOff>
    </xdr:from>
    <xdr:to>
      <xdr:col>17</xdr:col>
      <xdr:colOff>929216</xdr:colOff>
      <xdr:row>11</xdr:row>
      <xdr:rowOff>183091</xdr:rowOff>
    </xdr:to>
    <xdr:sp macro="" textlink="">
      <xdr:nvSpPr>
        <xdr:cNvPr id="38" name="テキスト ボックス 37">
          <a:extLst>
            <a:ext uri="{FF2B5EF4-FFF2-40B4-BE49-F238E27FC236}">
              <a16:creationId xmlns:a16="http://schemas.microsoft.com/office/drawing/2014/main" id="{D219F60F-02C1-49B7-882F-D92B916E79E6}"/>
            </a:ext>
          </a:extLst>
        </xdr:cNvPr>
        <xdr:cNvSpPr txBox="1"/>
      </xdr:nvSpPr>
      <xdr:spPr>
        <a:xfrm>
          <a:off x="10576984" y="3013075"/>
          <a:ext cx="191557" cy="20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14</xdr:col>
      <xdr:colOff>914400</xdr:colOff>
      <xdr:row>15</xdr:row>
      <xdr:rowOff>266700</xdr:rowOff>
    </xdr:from>
    <xdr:to>
      <xdr:col>15</xdr:col>
      <xdr:colOff>182032</xdr:colOff>
      <xdr:row>16</xdr:row>
      <xdr:rowOff>204258</xdr:rowOff>
    </xdr:to>
    <xdr:sp macro="" textlink="">
      <xdr:nvSpPr>
        <xdr:cNvPr id="39" name="テキスト ボックス 38">
          <a:extLst>
            <a:ext uri="{FF2B5EF4-FFF2-40B4-BE49-F238E27FC236}">
              <a16:creationId xmlns:a16="http://schemas.microsoft.com/office/drawing/2014/main" id="{1E974A0C-E0AC-4EB0-950B-3DDDA2A28372}"/>
            </a:ext>
          </a:extLst>
        </xdr:cNvPr>
        <xdr:cNvSpPr txBox="1"/>
      </xdr:nvSpPr>
      <xdr:spPr>
        <a:xfrm>
          <a:off x="8820150" y="4676775"/>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⑥</a:t>
          </a:r>
          <a:endParaRPr kumimoji="1" lang="en-US" altLang="ja-JP" sz="1100"/>
        </a:p>
      </xdr:txBody>
    </xdr:sp>
    <xdr:clientData/>
  </xdr:twoCellAnchor>
  <xdr:twoCellAnchor>
    <xdr:from>
      <xdr:col>21</xdr:col>
      <xdr:colOff>571500</xdr:colOff>
      <xdr:row>38</xdr:row>
      <xdr:rowOff>295276</xdr:rowOff>
    </xdr:from>
    <xdr:to>
      <xdr:col>22</xdr:col>
      <xdr:colOff>266701</xdr:colOff>
      <xdr:row>42</xdr:row>
      <xdr:rowOff>42862</xdr:rowOff>
    </xdr:to>
    <xdr:sp macro="" textlink="">
      <xdr:nvSpPr>
        <xdr:cNvPr id="40" name="テキスト ボックス 39">
          <a:extLst>
            <a:ext uri="{FF2B5EF4-FFF2-40B4-BE49-F238E27FC236}">
              <a16:creationId xmlns:a16="http://schemas.microsoft.com/office/drawing/2014/main" id="{8E2386D6-37C1-4D2C-9C1D-028CD5324D4B}"/>
            </a:ext>
          </a:extLst>
        </xdr:cNvPr>
        <xdr:cNvSpPr txBox="1"/>
      </xdr:nvSpPr>
      <xdr:spPr>
        <a:xfrm>
          <a:off x="12906375" y="9448801"/>
          <a:ext cx="276226" cy="43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権</a:t>
          </a:r>
          <a:endParaRPr kumimoji="1" lang="en-US" altLang="ja-JP" sz="700"/>
        </a:p>
        <a:p>
          <a:r>
            <a:rPr kumimoji="1" lang="ja-JP" altLang="en-US" sz="700"/>
            <a:t>更</a:t>
          </a:r>
          <a:endParaRPr kumimoji="1" lang="en-US" altLang="ja-JP" sz="700"/>
        </a:p>
        <a:p>
          <a:endParaRPr kumimoji="1" lang="en-US" altLang="ja-JP" sz="1100"/>
        </a:p>
      </xdr:txBody>
    </xdr:sp>
    <xdr:clientData/>
  </xdr:twoCellAnchor>
  <xdr:twoCellAnchor>
    <xdr:from>
      <xdr:col>21</xdr:col>
      <xdr:colOff>566738</xdr:colOff>
      <xdr:row>42</xdr:row>
      <xdr:rowOff>61913</xdr:rowOff>
    </xdr:from>
    <xdr:to>
      <xdr:col>22</xdr:col>
      <xdr:colOff>261939</xdr:colOff>
      <xdr:row>46</xdr:row>
      <xdr:rowOff>57150</xdr:rowOff>
    </xdr:to>
    <xdr:sp macro="" textlink="">
      <xdr:nvSpPr>
        <xdr:cNvPr id="41" name="テキスト ボックス 40">
          <a:extLst>
            <a:ext uri="{FF2B5EF4-FFF2-40B4-BE49-F238E27FC236}">
              <a16:creationId xmlns:a16="http://schemas.microsoft.com/office/drawing/2014/main" id="{E62D2B00-DA30-43E7-90B4-BFB9E3576A24}"/>
            </a:ext>
          </a:extLst>
        </xdr:cNvPr>
        <xdr:cNvSpPr txBox="1"/>
      </xdr:nvSpPr>
      <xdr:spPr>
        <a:xfrm>
          <a:off x="12901613" y="9901238"/>
          <a:ext cx="276226"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権</a:t>
          </a:r>
          <a:endParaRPr kumimoji="1" lang="en-US" altLang="ja-JP" sz="700"/>
        </a:p>
        <a:p>
          <a:r>
            <a:rPr kumimoji="1" lang="ja-JP" altLang="en-US" sz="700"/>
            <a:t>更</a:t>
          </a:r>
          <a:endParaRPr kumimoji="1" lang="en-US" altLang="ja-JP" sz="700"/>
        </a:p>
        <a:p>
          <a:endParaRPr kumimoji="1" lang="en-US" altLang="ja-JP" sz="1100"/>
        </a:p>
      </xdr:txBody>
    </xdr:sp>
    <xdr:clientData/>
  </xdr:twoCellAnchor>
  <xdr:twoCellAnchor>
    <xdr:from>
      <xdr:col>17</xdr:col>
      <xdr:colOff>733425</xdr:colOff>
      <xdr:row>1</xdr:row>
      <xdr:rowOff>171450</xdr:rowOff>
    </xdr:from>
    <xdr:to>
      <xdr:col>17</xdr:col>
      <xdr:colOff>924982</xdr:colOff>
      <xdr:row>8</xdr:row>
      <xdr:rowOff>0</xdr:rowOff>
    </xdr:to>
    <xdr:sp macro="" textlink="">
      <xdr:nvSpPr>
        <xdr:cNvPr id="42" name="テキスト ボックス 41">
          <a:extLst>
            <a:ext uri="{FF2B5EF4-FFF2-40B4-BE49-F238E27FC236}">
              <a16:creationId xmlns:a16="http://schemas.microsoft.com/office/drawing/2014/main" id="{ECF63758-0C13-4144-A5A9-5F6706603F41}"/>
            </a:ext>
          </a:extLst>
        </xdr:cNvPr>
        <xdr:cNvSpPr txBox="1"/>
      </xdr:nvSpPr>
      <xdr:spPr>
        <a:xfrm>
          <a:off x="10572750" y="390525"/>
          <a:ext cx="191557" cy="206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11</xdr:col>
      <xdr:colOff>333375</xdr:colOff>
      <xdr:row>6</xdr:row>
      <xdr:rowOff>314324</xdr:rowOff>
    </xdr:from>
    <xdr:to>
      <xdr:col>11</xdr:col>
      <xdr:colOff>527940</xdr:colOff>
      <xdr:row>7</xdr:row>
      <xdr:rowOff>225702</xdr:rowOff>
    </xdr:to>
    <xdr:sp macro="" textlink="">
      <xdr:nvSpPr>
        <xdr:cNvPr id="43" name="テキスト ボックス 42">
          <a:extLst>
            <a:ext uri="{FF2B5EF4-FFF2-40B4-BE49-F238E27FC236}">
              <a16:creationId xmlns:a16="http://schemas.microsoft.com/office/drawing/2014/main" id="{50284BDD-9152-4BF0-BA49-4ABDA2C300D6}"/>
            </a:ext>
          </a:extLst>
        </xdr:cNvPr>
        <xdr:cNvSpPr txBox="1"/>
      </xdr:nvSpPr>
      <xdr:spPr>
        <a:xfrm>
          <a:off x="6800850" y="2085974"/>
          <a:ext cx="194565" cy="254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6</xdr:col>
      <xdr:colOff>77704</xdr:colOff>
      <xdr:row>7</xdr:row>
      <xdr:rowOff>5515</xdr:rowOff>
    </xdr:from>
    <xdr:to>
      <xdr:col>7</xdr:col>
      <xdr:colOff>156410</xdr:colOff>
      <xdr:row>7</xdr:row>
      <xdr:rowOff>222585</xdr:rowOff>
    </xdr:to>
    <xdr:sp macro="" textlink="">
      <xdr:nvSpPr>
        <xdr:cNvPr id="44" name="テキスト ボックス 43">
          <a:extLst>
            <a:ext uri="{FF2B5EF4-FFF2-40B4-BE49-F238E27FC236}">
              <a16:creationId xmlns:a16="http://schemas.microsoft.com/office/drawing/2014/main" id="{72D50D82-EF15-426B-A71C-6B311767533C}"/>
            </a:ext>
          </a:extLst>
        </xdr:cNvPr>
        <xdr:cNvSpPr txBox="1"/>
      </xdr:nvSpPr>
      <xdr:spPr>
        <a:xfrm>
          <a:off x="4363954" y="2120065"/>
          <a:ext cx="431131" cy="21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Ｐ明朝" panose="02020600040205080304" pitchFamily="18" charset="-128"/>
              <a:ea typeface="ＭＳ Ｐ明朝" panose="02020600040205080304" pitchFamily="18" charset="-128"/>
            </a:rPr>
            <a:t>うち</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14</xdr:col>
      <xdr:colOff>904875</xdr:colOff>
      <xdr:row>7</xdr:row>
      <xdr:rowOff>9525</xdr:rowOff>
    </xdr:from>
    <xdr:to>
      <xdr:col>15</xdr:col>
      <xdr:colOff>172507</xdr:colOff>
      <xdr:row>7</xdr:row>
      <xdr:rowOff>289983</xdr:rowOff>
    </xdr:to>
    <xdr:sp macro="" textlink="">
      <xdr:nvSpPr>
        <xdr:cNvPr id="45" name="テキスト ボックス 44">
          <a:extLst>
            <a:ext uri="{FF2B5EF4-FFF2-40B4-BE49-F238E27FC236}">
              <a16:creationId xmlns:a16="http://schemas.microsoft.com/office/drawing/2014/main" id="{E5E2DBFE-801B-4936-B2EB-E74B552B0DF9}"/>
            </a:ext>
          </a:extLst>
        </xdr:cNvPr>
        <xdr:cNvSpPr txBox="1"/>
      </xdr:nvSpPr>
      <xdr:spPr>
        <a:xfrm>
          <a:off x="8810625" y="2124075"/>
          <a:ext cx="191557" cy="28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10586</xdr:colOff>
      <xdr:row>12</xdr:row>
      <xdr:rowOff>158749</xdr:rowOff>
    </xdr:from>
    <xdr:to>
      <xdr:col>3</xdr:col>
      <xdr:colOff>211668</xdr:colOff>
      <xdr:row>14</xdr:row>
      <xdr:rowOff>10582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29419" y="3884082"/>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15</xdr:row>
      <xdr:rowOff>0</xdr:rowOff>
    </xdr:from>
    <xdr:to>
      <xdr:col>3</xdr:col>
      <xdr:colOff>201082</xdr:colOff>
      <xdr:row>16</xdr:row>
      <xdr:rowOff>42333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518833" y="4296833"/>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17</xdr:row>
      <xdr:rowOff>0</xdr:rowOff>
    </xdr:from>
    <xdr:to>
      <xdr:col>3</xdr:col>
      <xdr:colOff>201082</xdr:colOff>
      <xdr:row>18</xdr:row>
      <xdr:rowOff>42333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18833" y="4677833"/>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19</xdr:row>
      <xdr:rowOff>0</xdr:rowOff>
    </xdr:from>
    <xdr:to>
      <xdr:col>3</xdr:col>
      <xdr:colOff>201082</xdr:colOff>
      <xdr:row>20</xdr:row>
      <xdr:rowOff>42333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18833" y="5058833"/>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21</xdr:row>
      <xdr:rowOff>0</xdr:rowOff>
    </xdr:from>
    <xdr:to>
      <xdr:col>3</xdr:col>
      <xdr:colOff>201082</xdr:colOff>
      <xdr:row>22</xdr:row>
      <xdr:rowOff>42333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18833" y="5439833"/>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xdr:col>
      <xdr:colOff>0</xdr:colOff>
      <xdr:row>23</xdr:row>
      <xdr:rowOff>0</xdr:rowOff>
    </xdr:from>
    <xdr:to>
      <xdr:col>3</xdr:col>
      <xdr:colOff>201082</xdr:colOff>
      <xdr:row>24</xdr:row>
      <xdr:rowOff>42333</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518833" y="5820833"/>
          <a:ext cx="20108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603251</xdr:colOff>
      <xdr:row>12</xdr:row>
      <xdr:rowOff>169334</xdr:rowOff>
    </xdr:from>
    <xdr:to>
      <xdr:col>4</xdr:col>
      <xdr:colOff>794808</xdr:colOff>
      <xdr:row>14</xdr:row>
      <xdr:rowOff>21167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746501" y="3894667"/>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14</xdr:row>
      <xdr:rowOff>158750</xdr:rowOff>
    </xdr:from>
    <xdr:to>
      <xdr:col>5</xdr:col>
      <xdr:colOff>11640</xdr:colOff>
      <xdr:row>16</xdr:row>
      <xdr:rowOff>10583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778250" y="426508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16</xdr:row>
      <xdr:rowOff>158750</xdr:rowOff>
    </xdr:from>
    <xdr:to>
      <xdr:col>5</xdr:col>
      <xdr:colOff>11640</xdr:colOff>
      <xdr:row>18</xdr:row>
      <xdr:rowOff>10583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778250" y="464608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624416</xdr:colOff>
      <xdr:row>18</xdr:row>
      <xdr:rowOff>158750</xdr:rowOff>
    </xdr:from>
    <xdr:to>
      <xdr:col>5</xdr:col>
      <xdr:colOff>1056</xdr:colOff>
      <xdr:row>20</xdr:row>
      <xdr:rowOff>10583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767666" y="502708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613833</xdr:colOff>
      <xdr:row>20</xdr:row>
      <xdr:rowOff>158750</xdr:rowOff>
    </xdr:from>
    <xdr:to>
      <xdr:col>4</xdr:col>
      <xdr:colOff>805390</xdr:colOff>
      <xdr:row>22</xdr:row>
      <xdr:rowOff>10583</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757083" y="540808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4</xdr:col>
      <xdr:colOff>635000</xdr:colOff>
      <xdr:row>22</xdr:row>
      <xdr:rowOff>169333</xdr:rowOff>
    </xdr:from>
    <xdr:to>
      <xdr:col>5</xdr:col>
      <xdr:colOff>11640</xdr:colOff>
      <xdr:row>24</xdr:row>
      <xdr:rowOff>21166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778250" y="5799666"/>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12</xdr:col>
      <xdr:colOff>328084</xdr:colOff>
      <xdr:row>1</xdr:row>
      <xdr:rowOff>317500</xdr:rowOff>
    </xdr:from>
    <xdr:to>
      <xdr:col>12</xdr:col>
      <xdr:colOff>519641</xdr:colOff>
      <xdr:row>2</xdr:row>
      <xdr:rowOff>211666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450667" y="53975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23</xdr:col>
      <xdr:colOff>1259416</xdr:colOff>
      <xdr:row>1</xdr:row>
      <xdr:rowOff>296334</xdr:rowOff>
    </xdr:from>
    <xdr:to>
      <xdr:col>23</xdr:col>
      <xdr:colOff>1450973</xdr:colOff>
      <xdr:row>2</xdr:row>
      <xdr:rowOff>190500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250583" y="518584"/>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4</xdr:col>
      <xdr:colOff>560917</xdr:colOff>
      <xdr:row>11</xdr:row>
      <xdr:rowOff>666749</xdr:rowOff>
    </xdr:from>
    <xdr:to>
      <xdr:col>4</xdr:col>
      <xdr:colOff>752474</xdr:colOff>
      <xdr:row>13</xdr:row>
      <xdr:rowOff>21166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704167" y="3704166"/>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338667</xdr:colOff>
      <xdr:row>11</xdr:row>
      <xdr:rowOff>656165</xdr:rowOff>
    </xdr:from>
    <xdr:to>
      <xdr:col>7</xdr:col>
      <xdr:colOff>530224</xdr:colOff>
      <xdr:row>13</xdr:row>
      <xdr:rowOff>10582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995334" y="3693582"/>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14</xdr:col>
      <xdr:colOff>666750</xdr:colOff>
      <xdr:row>11</xdr:row>
      <xdr:rowOff>677334</xdr:rowOff>
    </xdr:from>
    <xdr:to>
      <xdr:col>14</xdr:col>
      <xdr:colOff>858307</xdr:colOff>
      <xdr:row>13</xdr:row>
      <xdr:rowOff>31751</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614833" y="3714751"/>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10</xdr:col>
      <xdr:colOff>63500</xdr:colOff>
      <xdr:row>11</xdr:row>
      <xdr:rowOff>666750</xdr:rowOff>
    </xdr:from>
    <xdr:to>
      <xdr:col>10</xdr:col>
      <xdr:colOff>255057</xdr:colOff>
      <xdr:row>13</xdr:row>
      <xdr:rowOff>21167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244167" y="3704167"/>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a:t>
          </a:r>
          <a:endParaRPr kumimoji="1" lang="en-US" altLang="ja-JP" sz="1100"/>
        </a:p>
      </xdr:txBody>
    </xdr:sp>
    <xdr:clientData/>
  </xdr:twoCellAnchor>
  <xdr:twoCellAnchor>
    <xdr:from>
      <xdr:col>2</xdr:col>
      <xdr:colOff>31750</xdr:colOff>
      <xdr:row>11</xdr:row>
      <xdr:rowOff>654219</xdr:rowOff>
    </xdr:from>
    <xdr:to>
      <xdr:col>3</xdr:col>
      <xdr:colOff>250657</xdr:colOff>
      <xdr:row>13</xdr:row>
      <xdr:rowOff>37599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911684" y="3687180"/>
          <a:ext cx="833019" cy="260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年　　月</a:t>
          </a:r>
          <a:endParaRPr kumimoji="1" lang="en-US" altLang="ja-JP" sz="1100"/>
        </a:p>
      </xdr:txBody>
    </xdr:sp>
    <xdr:clientData/>
  </xdr:twoCellAnchor>
  <xdr:twoCellAnchor>
    <xdr:from>
      <xdr:col>12</xdr:col>
      <xdr:colOff>370418</xdr:colOff>
      <xdr:row>11</xdr:row>
      <xdr:rowOff>656168</xdr:rowOff>
    </xdr:from>
    <xdr:to>
      <xdr:col>12</xdr:col>
      <xdr:colOff>561975</xdr:colOff>
      <xdr:row>13</xdr:row>
      <xdr:rowOff>10585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493001" y="3693585"/>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月</a:t>
          </a:r>
          <a:endParaRPr kumimoji="1" lang="en-US" altLang="ja-JP" sz="1100"/>
        </a:p>
      </xdr:txBody>
    </xdr:sp>
    <xdr:clientData/>
  </xdr:twoCellAnchor>
  <xdr:twoCellAnchor>
    <xdr:from>
      <xdr:col>15</xdr:col>
      <xdr:colOff>613833</xdr:colOff>
      <xdr:row>11</xdr:row>
      <xdr:rowOff>666750</xdr:rowOff>
    </xdr:from>
    <xdr:to>
      <xdr:col>15</xdr:col>
      <xdr:colOff>805390</xdr:colOff>
      <xdr:row>13</xdr:row>
      <xdr:rowOff>21167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482666" y="3704167"/>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17</xdr:col>
      <xdr:colOff>761999</xdr:colOff>
      <xdr:row>11</xdr:row>
      <xdr:rowOff>656166</xdr:rowOff>
    </xdr:from>
    <xdr:to>
      <xdr:col>17</xdr:col>
      <xdr:colOff>953556</xdr:colOff>
      <xdr:row>13</xdr:row>
      <xdr:rowOff>10583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0646832" y="369358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20</xdr:col>
      <xdr:colOff>328083</xdr:colOff>
      <xdr:row>12</xdr:row>
      <xdr:rowOff>0</xdr:rowOff>
    </xdr:from>
    <xdr:to>
      <xdr:col>20</xdr:col>
      <xdr:colOff>519640</xdr:colOff>
      <xdr:row>13</xdr:row>
      <xdr:rowOff>42333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2573000" y="372533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22</xdr:col>
      <xdr:colOff>560917</xdr:colOff>
      <xdr:row>11</xdr:row>
      <xdr:rowOff>677332</xdr:rowOff>
    </xdr:from>
    <xdr:to>
      <xdr:col>22</xdr:col>
      <xdr:colOff>752474</xdr:colOff>
      <xdr:row>13</xdr:row>
      <xdr:rowOff>31749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3737167" y="3714749"/>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18</xdr:col>
      <xdr:colOff>359833</xdr:colOff>
      <xdr:row>11</xdr:row>
      <xdr:rowOff>677333</xdr:rowOff>
    </xdr:from>
    <xdr:to>
      <xdr:col>18</xdr:col>
      <xdr:colOff>551390</xdr:colOff>
      <xdr:row>13</xdr:row>
      <xdr:rowOff>31750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1250083" y="371475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12</xdr:col>
      <xdr:colOff>370417</xdr:colOff>
      <xdr:row>28</xdr:row>
      <xdr:rowOff>317501</xdr:rowOff>
    </xdr:from>
    <xdr:to>
      <xdr:col>12</xdr:col>
      <xdr:colOff>561974</xdr:colOff>
      <xdr:row>29</xdr:row>
      <xdr:rowOff>211667</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493000" y="7112001"/>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5291</xdr:colOff>
      <xdr:row>30</xdr:row>
      <xdr:rowOff>52917</xdr:rowOff>
    </xdr:from>
    <xdr:to>
      <xdr:col>7</xdr:col>
      <xdr:colOff>200023</xdr:colOff>
      <xdr:row>30</xdr:row>
      <xdr:rowOff>285750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643966" y="7568142"/>
          <a:ext cx="19473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賃</a:t>
          </a:r>
          <a:endParaRPr kumimoji="1" lang="en-US" altLang="ja-JP" sz="1100"/>
        </a:p>
      </xdr:txBody>
    </xdr:sp>
    <xdr:clientData/>
  </xdr:twoCellAnchor>
  <xdr:twoCellAnchor>
    <xdr:from>
      <xdr:col>9</xdr:col>
      <xdr:colOff>88899</xdr:colOff>
      <xdr:row>28</xdr:row>
      <xdr:rowOff>321733</xdr:rowOff>
    </xdr:from>
    <xdr:to>
      <xdr:col>9</xdr:col>
      <xdr:colOff>280456</xdr:colOff>
      <xdr:row>29</xdr:row>
      <xdr:rowOff>215899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952066" y="711623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8466</xdr:colOff>
      <xdr:row>28</xdr:row>
      <xdr:rowOff>283634</xdr:rowOff>
    </xdr:from>
    <xdr:to>
      <xdr:col>7</xdr:col>
      <xdr:colOff>349249</xdr:colOff>
      <xdr:row>30</xdr:row>
      <xdr:rowOff>190500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665133" y="7078134"/>
          <a:ext cx="340783" cy="58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権</a:t>
          </a:r>
          <a:endParaRPr kumimoji="1" lang="en-US" altLang="ja-JP" sz="1100"/>
        </a:p>
        <a:p>
          <a:r>
            <a:rPr kumimoji="1" lang="ja-JP" altLang="en-US" sz="1100"/>
            <a:t>更</a:t>
          </a:r>
          <a:endParaRPr kumimoji="1" lang="en-US" altLang="ja-JP" sz="1100"/>
        </a:p>
      </xdr:txBody>
    </xdr:sp>
    <xdr:clientData/>
  </xdr:twoCellAnchor>
  <xdr:twoCellAnchor>
    <xdr:from>
      <xdr:col>6</xdr:col>
      <xdr:colOff>116417</xdr:colOff>
      <xdr:row>35</xdr:row>
      <xdr:rowOff>317500</xdr:rowOff>
    </xdr:from>
    <xdr:to>
      <xdr:col>6</xdr:col>
      <xdr:colOff>307974</xdr:colOff>
      <xdr:row>36</xdr:row>
      <xdr:rowOff>211666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423834" y="908050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9</xdr:col>
      <xdr:colOff>57150</xdr:colOff>
      <xdr:row>35</xdr:row>
      <xdr:rowOff>321734</xdr:rowOff>
    </xdr:from>
    <xdr:to>
      <xdr:col>9</xdr:col>
      <xdr:colOff>248707</xdr:colOff>
      <xdr:row>36</xdr:row>
      <xdr:rowOff>215900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5920317" y="9084734"/>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12</xdr:col>
      <xdr:colOff>381001</xdr:colOff>
      <xdr:row>35</xdr:row>
      <xdr:rowOff>306917</xdr:rowOff>
    </xdr:from>
    <xdr:to>
      <xdr:col>12</xdr:col>
      <xdr:colOff>572558</xdr:colOff>
      <xdr:row>36</xdr:row>
      <xdr:rowOff>201083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503584" y="9069917"/>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7</xdr:col>
      <xdr:colOff>0</xdr:colOff>
      <xdr:row>30</xdr:row>
      <xdr:rowOff>275167</xdr:rowOff>
    </xdr:from>
    <xdr:to>
      <xdr:col>7</xdr:col>
      <xdr:colOff>340783</xdr:colOff>
      <xdr:row>32</xdr:row>
      <xdr:rowOff>182032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4656667" y="7747000"/>
          <a:ext cx="340783" cy="58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権</a:t>
          </a:r>
          <a:endParaRPr kumimoji="1" lang="en-US" altLang="ja-JP" sz="1100"/>
        </a:p>
        <a:p>
          <a:r>
            <a:rPr kumimoji="1" lang="ja-JP" altLang="en-US" sz="1100"/>
            <a:t>更</a:t>
          </a:r>
          <a:endParaRPr kumimoji="1" lang="en-US" altLang="ja-JP" sz="1100"/>
        </a:p>
      </xdr:txBody>
    </xdr:sp>
    <xdr:clientData/>
  </xdr:twoCellAnchor>
  <xdr:twoCellAnchor>
    <xdr:from>
      <xdr:col>7</xdr:col>
      <xdr:colOff>0</xdr:colOff>
      <xdr:row>32</xdr:row>
      <xdr:rowOff>52917</xdr:rowOff>
    </xdr:from>
    <xdr:to>
      <xdr:col>7</xdr:col>
      <xdr:colOff>191557</xdr:colOff>
      <xdr:row>32</xdr:row>
      <xdr:rowOff>285750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4656667" y="8202084"/>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賃</a:t>
          </a:r>
          <a:endParaRPr kumimoji="1" lang="en-US" altLang="ja-JP" sz="1100"/>
        </a:p>
      </xdr:txBody>
    </xdr:sp>
    <xdr:clientData/>
  </xdr:twoCellAnchor>
  <xdr:twoCellAnchor>
    <xdr:from>
      <xdr:col>8</xdr:col>
      <xdr:colOff>0</xdr:colOff>
      <xdr:row>7</xdr:row>
      <xdr:rowOff>0</xdr:rowOff>
    </xdr:from>
    <xdr:to>
      <xdr:col>8</xdr:col>
      <xdr:colOff>191557</xdr:colOff>
      <xdr:row>7</xdr:row>
      <xdr:rowOff>232833</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238750" y="225425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a:t>
          </a:r>
          <a:endParaRPr kumimoji="1" lang="en-US" altLang="ja-JP" sz="1100"/>
        </a:p>
      </xdr:txBody>
    </xdr:sp>
    <xdr:clientData/>
  </xdr:twoCellAnchor>
  <xdr:twoCellAnchor>
    <xdr:from>
      <xdr:col>22</xdr:col>
      <xdr:colOff>0</xdr:colOff>
      <xdr:row>7</xdr:row>
      <xdr:rowOff>0</xdr:rowOff>
    </xdr:from>
    <xdr:to>
      <xdr:col>22</xdr:col>
      <xdr:colOff>191557</xdr:colOff>
      <xdr:row>7</xdr:row>
      <xdr:rowOff>232833</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3176250" y="2254250"/>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⑥</a:t>
          </a:r>
          <a:endParaRPr kumimoji="1" lang="en-US" altLang="ja-JP" sz="1100"/>
        </a:p>
      </xdr:txBody>
    </xdr:sp>
    <xdr:clientData/>
  </xdr:twoCellAnchor>
  <xdr:twoCellAnchor>
    <xdr:from>
      <xdr:col>19</xdr:col>
      <xdr:colOff>0</xdr:colOff>
      <xdr:row>24</xdr:row>
      <xdr:rowOff>0</xdr:rowOff>
    </xdr:from>
    <xdr:to>
      <xdr:col>19</xdr:col>
      <xdr:colOff>191557</xdr:colOff>
      <xdr:row>24</xdr:row>
      <xdr:rowOff>232833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1514667" y="6011333"/>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⑬</a:t>
          </a:r>
          <a:endParaRPr kumimoji="1" lang="en-US" altLang="ja-JP" sz="1100"/>
        </a:p>
      </xdr:txBody>
    </xdr:sp>
    <xdr:clientData/>
  </xdr:twoCellAnchor>
  <xdr:twoCellAnchor>
    <xdr:from>
      <xdr:col>12</xdr:col>
      <xdr:colOff>105836</xdr:colOff>
      <xdr:row>12</xdr:row>
      <xdr:rowOff>84668</xdr:rowOff>
    </xdr:from>
    <xdr:to>
      <xdr:col>12</xdr:col>
      <xdr:colOff>529170</xdr:colOff>
      <xdr:row>13</xdr:row>
      <xdr:rowOff>137585</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370418</xdr:colOff>
      <xdr:row>11</xdr:row>
      <xdr:rowOff>656168</xdr:rowOff>
    </xdr:from>
    <xdr:to>
      <xdr:col>12</xdr:col>
      <xdr:colOff>561975</xdr:colOff>
      <xdr:row>13</xdr:row>
      <xdr:rowOff>10585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493001" y="3693585"/>
          <a:ext cx="19155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月</a:t>
          </a:r>
          <a:endParaRPr kumimoji="1" lang="en-US" altLang="ja-JP" sz="1100"/>
        </a:p>
      </xdr:txBody>
    </xdr:sp>
    <xdr:clientData/>
  </xdr:twoCellAnchor>
  <xdr:twoCellAnchor>
    <xdr:from>
      <xdr:col>12</xdr:col>
      <xdr:colOff>105836</xdr:colOff>
      <xdr:row>14</xdr:row>
      <xdr:rowOff>84668</xdr:rowOff>
    </xdr:from>
    <xdr:to>
      <xdr:col>12</xdr:col>
      <xdr:colOff>529170</xdr:colOff>
      <xdr:row>15</xdr:row>
      <xdr:rowOff>137585</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16</xdr:row>
      <xdr:rowOff>84668</xdr:rowOff>
    </xdr:from>
    <xdr:to>
      <xdr:col>12</xdr:col>
      <xdr:colOff>529170</xdr:colOff>
      <xdr:row>17</xdr:row>
      <xdr:rowOff>137585</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18</xdr:row>
      <xdr:rowOff>84668</xdr:rowOff>
    </xdr:from>
    <xdr:to>
      <xdr:col>12</xdr:col>
      <xdr:colOff>529170</xdr:colOff>
      <xdr:row>19</xdr:row>
      <xdr:rowOff>137585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20</xdr:row>
      <xdr:rowOff>84668</xdr:rowOff>
    </xdr:from>
    <xdr:to>
      <xdr:col>12</xdr:col>
      <xdr:colOff>529170</xdr:colOff>
      <xdr:row>21</xdr:row>
      <xdr:rowOff>137585</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12</xdr:col>
      <xdr:colOff>105836</xdr:colOff>
      <xdr:row>22</xdr:row>
      <xdr:rowOff>84668</xdr:rowOff>
    </xdr:from>
    <xdr:to>
      <xdr:col>12</xdr:col>
      <xdr:colOff>529170</xdr:colOff>
      <xdr:row>23</xdr:row>
      <xdr:rowOff>137585</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7228419" y="3810001"/>
          <a:ext cx="42333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5</xdr:col>
      <xdr:colOff>112796</xdr:colOff>
      <xdr:row>6</xdr:row>
      <xdr:rowOff>313322</xdr:rowOff>
    </xdr:from>
    <xdr:to>
      <xdr:col>5</xdr:col>
      <xdr:colOff>304353</xdr:colOff>
      <xdr:row>7</xdr:row>
      <xdr:rowOff>206653</xdr:rowOff>
    </xdr:to>
    <xdr:sp macro="" textlink="">
      <xdr:nvSpPr>
        <xdr:cNvPr id="46" name="テキスト ボックス 45">
          <a:extLst>
            <a:ext uri="{FF2B5EF4-FFF2-40B4-BE49-F238E27FC236}">
              <a16:creationId xmlns:a16="http://schemas.microsoft.com/office/drawing/2014/main" id="{D66EEAD0-D238-4231-86D1-AAFB781667CC}"/>
            </a:ext>
          </a:extLst>
        </xdr:cNvPr>
        <xdr:cNvSpPr txBox="1"/>
      </xdr:nvSpPr>
      <xdr:spPr>
        <a:xfrm>
          <a:off x="4035592" y="2218322"/>
          <a:ext cx="191557" cy="2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2</xdr:col>
      <xdr:colOff>601579</xdr:colOff>
      <xdr:row>6</xdr:row>
      <xdr:rowOff>300790</xdr:rowOff>
    </xdr:from>
    <xdr:to>
      <xdr:col>3</xdr:col>
      <xdr:colOff>413585</xdr:colOff>
      <xdr:row>7</xdr:row>
      <xdr:rowOff>213060</xdr:rowOff>
    </xdr:to>
    <xdr:sp macro="" textlink="">
      <xdr:nvSpPr>
        <xdr:cNvPr id="47" name="テキスト ボックス 46">
          <a:extLst>
            <a:ext uri="{FF2B5EF4-FFF2-40B4-BE49-F238E27FC236}">
              <a16:creationId xmlns:a16="http://schemas.microsoft.com/office/drawing/2014/main" id="{78618699-0602-4C7B-A9A8-C25D42755180}"/>
            </a:ext>
          </a:extLst>
        </xdr:cNvPr>
        <xdr:cNvSpPr txBox="1"/>
      </xdr:nvSpPr>
      <xdr:spPr>
        <a:xfrm>
          <a:off x="2481513" y="2205790"/>
          <a:ext cx="426118" cy="25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Ｐ明朝" panose="02020600040205080304" pitchFamily="18" charset="-128"/>
              <a:ea typeface="ＭＳ Ｐ明朝" panose="02020600040205080304" pitchFamily="18" charset="-128"/>
            </a:rPr>
            <a:t>うち</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19</xdr:col>
      <xdr:colOff>488783</xdr:colOff>
      <xdr:row>6</xdr:row>
      <xdr:rowOff>313322</xdr:rowOff>
    </xdr:from>
    <xdr:to>
      <xdr:col>19</xdr:col>
      <xdr:colOff>680340</xdr:colOff>
      <xdr:row>7</xdr:row>
      <xdr:rowOff>206653</xdr:rowOff>
    </xdr:to>
    <xdr:sp macro="" textlink="">
      <xdr:nvSpPr>
        <xdr:cNvPr id="49" name="テキスト ボックス 48">
          <a:extLst>
            <a:ext uri="{FF2B5EF4-FFF2-40B4-BE49-F238E27FC236}">
              <a16:creationId xmlns:a16="http://schemas.microsoft.com/office/drawing/2014/main" id="{FA0FF9DD-53A2-444E-8977-8340CED94F6E}"/>
            </a:ext>
          </a:extLst>
        </xdr:cNvPr>
        <xdr:cNvSpPr txBox="1"/>
      </xdr:nvSpPr>
      <xdr:spPr>
        <a:xfrm>
          <a:off x="11918783" y="2218322"/>
          <a:ext cx="191557" cy="2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円</a:t>
          </a:r>
          <a:endParaRPr kumimoji="1" lang="en-US" altLang="ja-JP" sz="1100"/>
        </a:p>
      </xdr:txBody>
    </xdr:sp>
    <xdr:clientData/>
  </xdr:twoCellAnchor>
  <xdr:twoCellAnchor>
    <xdr:from>
      <xdr:col>16</xdr:col>
      <xdr:colOff>601579</xdr:colOff>
      <xdr:row>6</xdr:row>
      <xdr:rowOff>300790</xdr:rowOff>
    </xdr:from>
    <xdr:to>
      <xdr:col>17</xdr:col>
      <xdr:colOff>413585</xdr:colOff>
      <xdr:row>7</xdr:row>
      <xdr:rowOff>213060</xdr:rowOff>
    </xdr:to>
    <xdr:sp macro="" textlink="">
      <xdr:nvSpPr>
        <xdr:cNvPr id="50" name="テキスト ボックス 49">
          <a:extLst>
            <a:ext uri="{FF2B5EF4-FFF2-40B4-BE49-F238E27FC236}">
              <a16:creationId xmlns:a16="http://schemas.microsoft.com/office/drawing/2014/main" id="{596E1DE8-2408-42F8-AFCF-1949B794D240}"/>
            </a:ext>
          </a:extLst>
        </xdr:cNvPr>
        <xdr:cNvSpPr txBox="1"/>
      </xdr:nvSpPr>
      <xdr:spPr>
        <a:xfrm>
          <a:off x="2481513" y="2205790"/>
          <a:ext cx="426118" cy="25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Ｐ明朝" panose="02020600040205080304" pitchFamily="18" charset="-128"/>
              <a:ea typeface="ＭＳ Ｐ明朝" panose="02020600040205080304" pitchFamily="18" charset="-128"/>
            </a:rPr>
            <a:t>うち</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7"/>
  <sheetViews>
    <sheetView showGridLines="0" view="pageBreakPreview" topLeftCell="F3" zoomScale="75" zoomScaleNormal="80" zoomScaleSheetLayoutView="75" workbookViewId="0">
      <selection activeCell="R24" sqref="R24:AE24"/>
    </sheetView>
  </sheetViews>
  <sheetFormatPr defaultRowHeight="13.5" x14ac:dyDescent="0.15"/>
  <cols>
    <col min="1" max="2" width="2.875" style="1" bestFit="1" customWidth="1"/>
    <col min="3" max="3" width="2.875" style="1" customWidth="1"/>
    <col min="4" max="4" width="12.625" style="2" customWidth="1"/>
    <col min="5" max="5" width="3.5" style="1" bestFit="1" customWidth="1"/>
    <col min="6" max="6" width="13.125" style="1" customWidth="1"/>
    <col min="7" max="7" width="13.125" style="2" customWidth="1"/>
    <col min="8" max="9" width="2.875" style="1" bestFit="1" customWidth="1"/>
    <col min="10" max="10" width="5.625" style="1" customWidth="1"/>
    <col min="11" max="11" width="7.625" style="2" customWidth="1"/>
    <col min="12" max="12" width="3.5" style="2" bestFit="1" customWidth="1"/>
    <col min="13" max="13" width="15.625" style="2" customWidth="1"/>
    <col min="14" max="14" width="5.625" style="2" customWidth="1"/>
    <col min="15" max="15" width="5.625" style="1" customWidth="1"/>
    <col min="16" max="17" width="1.75" style="1" customWidth="1"/>
    <col min="18" max="18" width="3.5" style="1" bestFit="1" customWidth="1"/>
    <col min="19" max="19" width="5.5" style="1" bestFit="1" customWidth="1"/>
    <col min="20" max="20" width="4.625" style="1" customWidth="1"/>
    <col min="21" max="21" width="9" style="1"/>
    <col min="22" max="22" width="5.5" style="1" bestFit="1" customWidth="1"/>
    <col min="23" max="23" width="5.625" style="1" customWidth="1"/>
    <col min="24" max="25" width="6.625" style="1" customWidth="1"/>
    <col min="26" max="26" width="7.5" style="1" bestFit="1" customWidth="1"/>
    <col min="27" max="29" width="3.5" style="1" bestFit="1" customWidth="1"/>
    <col min="30" max="30" width="10.625" style="1" customWidth="1"/>
    <col min="31" max="31" width="17.625" style="1" customWidth="1"/>
    <col min="32" max="16384" width="9" style="1"/>
  </cols>
  <sheetData>
    <row r="1" spans="1:31" ht="36" customHeight="1" x14ac:dyDescent="0.3">
      <c r="A1" s="123" t="s">
        <v>172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x14ac:dyDescent="0.15">
      <c r="A2" s="132"/>
    </row>
    <row r="3" spans="1:31" ht="18" customHeight="1" x14ac:dyDescent="0.15">
      <c r="A3" s="132"/>
      <c r="K3" s="76" t="s">
        <v>92</v>
      </c>
      <c r="L3" s="76"/>
      <c r="M3" s="127"/>
      <c r="N3" s="128"/>
      <c r="O3" s="128"/>
      <c r="P3" s="128"/>
      <c r="Q3" s="128"/>
      <c r="R3" s="129"/>
      <c r="S3" s="186" t="s">
        <v>97</v>
      </c>
      <c r="T3" s="187"/>
      <c r="U3" s="127"/>
      <c r="V3" s="128"/>
      <c r="W3" s="128"/>
      <c r="X3" s="128"/>
      <c r="Y3" s="128"/>
      <c r="Z3" s="65"/>
      <c r="AA3" s="143" t="s">
        <v>98</v>
      </c>
      <c r="AB3" s="146" t="s">
        <v>99</v>
      </c>
      <c r="AC3" s="65"/>
      <c r="AD3" s="127"/>
      <c r="AE3" s="129"/>
    </row>
    <row r="4" spans="1:31" ht="18" customHeight="1" x14ac:dyDescent="0.15">
      <c r="A4" s="132"/>
      <c r="K4" s="76"/>
      <c r="L4" s="76"/>
      <c r="M4" s="160"/>
      <c r="N4" s="161"/>
      <c r="O4" s="161"/>
      <c r="P4" s="161"/>
      <c r="Q4" s="161"/>
      <c r="R4" s="162"/>
      <c r="S4" s="61" t="s">
        <v>96</v>
      </c>
      <c r="T4" s="106"/>
      <c r="U4" s="160"/>
      <c r="V4" s="161"/>
      <c r="W4" s="161"/>
      <c r="X4" s="161"/>
      <c r="Y4" s="161"/>
      <c r="Z4" s="106"/>
      <c r="AA4" s="136"/>
      <c r="AB4" s="61"/>
      <c r="AC4" s="106"/>
      <c r="AD4" s="160"/>
      <c r="AE4" s="162"/>
    </row>
    <row r="5" spans="1:31" ht="18" customHeight="1" x14ac:dyDescent="0.15">
      <c r="A5" s="132"/>
      <c r="K5" s="115" t="s">
        <v>90</v>
      </c>
      <c r="L5" s="115"/>
      <c r="M5" s="163"/>
      <c r="N5" s="164"/>
      <c r="O5" s="164"/>
      <c r="P5" s="164"/>
      <c r="Q5" s="164"/>
      <c r="R5" s="165"/>
      <c r="S5" s="146" t="s">
        <v>95</v>
      </c>
      <c r="T5" s="158"/>
      <c r="U5" s="10" t="s">
        <v>102</v>
      </c>
      <c r="V5" s="128"/>
      <c r="W5" s="128"/>
      <c r="X5" s="128"/>
      <c r="Y5" s="128"/>
      <c r="Z5" s="129"/>
      <c r="AA5" s="136"/>
      <c r="AB5" s="146" t="s">
        <v>100</v>
      </c>
      <c r="AC5" s="65"/>
      <c r="AD5" s="127"/>
      <c r="AE5" s="129"/>
    </row>
    <row r="6" spans="1:31" ht="18" customHeight="1" x14ac:dyDescent="0.15">
      <c r="A6" s="132"/>
      <c r="K6" s="115"/>
      <c r="L6" s="115"/>
      <c r="M6" s="166"/>
      <c r="N6" s="167"/>
      <c r="O6" s="167"/>
      <c r="P6" s="167"/>
      <c r="Q6" s="167"/>
      <c r="R6" s="168"/>
      <c r="S6" s="148"/>
      <c r="T6" s="159"/>
      <c r="U6" s="11" t="s">
        <v>101</v>
      </c>
      <c r="V6" s="161"/>
      <c r="W6" s="161"/>
      <c r="X6" s="161"/>
      <c r="Y6" s="161"/>
      <c r="Z6" s="162"/>
      <c r="AA6" s="136"/>
      <c r="AB6" s="61"/>
      <c r="AC6" s="106"/>
      <c r="AD6" s="160"/>
      <c r="AE6" s="162"/>
    </row>
    <row r="7" spans="1:31" ht="18" customHeight="1" x14ac:dyDescent="0.15">
      <c r="A7" s="132"/>
      <c r="B7" s="201" t="s">
        <v>161</v>
      </c>
      <c r="C7" s="201"/>
      <c r="D7" s="201"/>
      <c r="E7" s="201"/>
      <c r="F7" s="201"/>
      <c r="G7" s="201"/>
      <c r="K7" s="76" t="s">
        <v>91</v>
      </c>
      <c r="L7" s="76"/>
      <c r="M7" s="197"/>
      <c r="N7" s="77" t="s">
        <v>93</v>
      </c>
      <c r="O7" s="127"/>
      <c r="P7" s="128"/>
      <c r="Q7" s="128"/>
      <c r="R7" s="129"/>
      <c r="S7" s="146" t="s">
        <v>94</v>
      </c>
      <c r="T7" s="158"/>
      <c r="U7" s="127"/>
      <c r="V7" s="128"/>
      <c r="W7" s="128"/>
      <c r="X7" s="128"/>
      <c r="Y7" s="128"/>
      <c r="Z7" s="129"/>
      <c r="AA7" s="136"/>
      <c r="AB7" s="146" t="s">
        <v>95</v>
      </c>
      <c r="AC7" s="65"/>
      <c r="AD7" s="127"/>
      <c r="AE7" s="129"/>
    </row>
    <row r="8" spans="1:31" ht="18" customHeight="1" x14ac:dyDescent="0.15">
      <c r="A8" s="132"/>
      <c r="B8" s="201"/>
      <c r="C8" s="201"/>
      <c r="D8" s="201"/>
      <c r="E8" s="201"/>
      <c r="F8" s="201"/>
      <c r="G8" s="201"/>
      <c r="K8" s="76"/>
      <c r="L8" s="76"/>
      <c r="M8" s="198"/>
      <c r="N8" s="188"/>
      <c r="O8" s="160"/>
      <c r="P8" s="161"/>
      <c r="Q8" s="161"/>
      <c r="R8" s="162"/>
      <c r="S8" s="148"/>
      <c r="T8" s="159"/>
      <c r="U8" s="160"/>
      <c r="V8" s="161"/>
      <c r="W8" s="161"/>
      <c r="X8" s="161"/>
      <c r="Y8" s="161"/>
      <c r="Z8" s="162"/>
      <c r="AA8" s="144"/>
      <c r="AB8" s="61"/>
      <c r="AC8" s="106"/>
      <c r="AD8" s="160"/>
      <c r="AE8" s="162"/>
    </row>
    <row r="9" spans="1:31" ht="14.25" thickBot="1" x14ac:dyDescent="0.2">
      <c r="A9" s="132"/>
    </row>
    <row r="10" spans="1:31" ht="27" customHeight="1" thickBot="1" x14ac:dyDescent="0.25">
      <c r="A10" s="132"/>
      <c r="D10" s="1"/>
      <c r="F10" s="31" t="s">
        <v>166</v>
      </c>
      <c r="G10" s="32" t="s">
        <v>167</v>
      </c>
      <c r="I10" s="175" t="s">
        <v>103</v>
      </c>
      <c r="J10" s="175"/>
      <c r="K10" s="175"/>
      <c r="L10" s="175"/>
      <c r="M10" s="175"/>
      <c r="N10" s="175"/>
      <c r="O10" s="175"/>
      <c r="P10" s="25"/>
      <c r="R10" s="36" t="s">
        <v>75</v>
      </c>
      <c r="S10" s="36"/>
      <c r="T10" s="36"/>
      <c r="U10" s="36"/>
      <c r="V10" s="36"/>
      <c r="W10" s="36"/>
      <c r="X10" s="36"/>
      <c r="Y10" s="36"/>
      <c r="Z10" s="36"/>
      <c r="AA10" s="36"/>
      <c r="AB10" s="36"/>
      <c r="AC10" s="36"/>
      <c r="AD10" s="36"/>
      <c r="AE10" s="36"/>
    </row>
    <row r="11" spans="1:31" ht="6" customHeight="1" x14ac:dyDescent="0.2">
      <c r="A11" s="132"/>
      <c r="R11" s="37"/>
      <c r="S11" s="37"/>
      <c r="T11" s="37"/>
      <c r="U11" s="37"/>
      <c r="V11" s="37"/>
      <c r="W11" s="37"/>
      <c r="X11" s="37"/>
      <c r="Y11" s="37"/>
      <c r="Z11" s="37"/>
      <c r="AA11" s="37"/>
      <c r="AB11" s="37"/>
      <c r="AC11" s="37"/>
      <c r="AD11" s="37"/>
      <c r="AE11" s="37"/>
    </row>
    <row r="12" spans="1:31" ht="13.7" customHeight="1" x14ac:dyDescent="0.15">
      <c r="A12" s="132"/>
      <c r="B12" s="76" t="s">
        <v>19</v>
      </c>
      <c r="C12" s="76"/>
      <c r="D12" s="76"/>
      <c r="E12" s="76"/>
      <c r="F12" s="59" t="s">
        <v>30</v>
      </c>
      <c r="G12" s="65"/>
      <c r="H12" s="76" t="s">
        <v>19</v>
      </c>
      <c r="I12" s="76"/>
      <c r="J12" s="76"/>
      <c r="K12" s="76"/>
      <c r="L12" s="76"/>
      <c r="M12" s="169" t="s">
        <v>30</v>
      </c>
      <c r="N12" s="170"/>
      <c r="O12" s="171"/>
      <c r="P12" s="26"/>
      <c r="R12" s="59" t="s">
        <v>154</v>
      </c>
      <c r="S12" s="185"/>
      <c r="T12" s="185"/>
      <c r="U12" s="130" t="s">
        <v>153</v>
      </c>
      <c r="V12" s="115" t="s">
        <v>78</v>
      </c>
      <c r="W12" s="76" t="s">
        <v>87</v>
      </c>
      <c r="X12" s="76"/>
      <c r="Y12" s="76"/>
      <c r="Z12" s="76" t="s">
        <v>155</v>
      </c>
      <c r="AA12" s="76"/>
      <c r="AB12" s="76"/>
      <c r="AC12" s="76"/>
      <c r="AD12" s="115" t="s">
        <v>81</v>
      </c>
      <c r="AE12" s="76"/>
    </row>
    <row r="13" spans="1:31" ht="13.7" customHeight="1" thickBot="1" x14ac:dyDescent="0.2">
      <c r="A13" s="132"/>
      <c r="B13" s="76"/>
      <c r="C13" s="76"/>
      <c r="D13" s="76"/>
      <c r="E13" s="77"/>
      <c r="F13" s="57"/>
      <c r="G13" s="66"/>
      <c r="H13" s="76"/>
      <c r="I13" s="76"/>
      <c r="J13" s="76"/>
      <c r="K13" s="76"/>
      <c r="L13" s="76"/>
      <c r="M13" s="124"/>
      <c r="N13" s="125"/>
      <c r="O13" s="126"/>
      <c r="P13" s="26"/>
      <c r="R13" s="61"/>
      <c r="S13" s="150"/>
      <c r="T13" s="150"/>
      <c r="U13" s="131"/>
      <c r="V13" s="76"/>
      <c r="W13" s="76" t="s">
        <v>88</v>
      </c>
      <c r="X13" s="76"/>
      <c r="Y13" s="76"/>
      <c r="Z13" s="76"/>
      <c r="AA13" s="76"/>
      <c r="AB13" s="76"/>
      <c r="AC13" s="76"/>
      <c r="AD13" s="76"/>
      <c r="AE13" s="76"/>
    </row>
    <row r="14" spans="1:31" ht="27.6" customHeight="1" thickBot="1" x14ac:dyDescent="0.2">
      <c r="A14" s="132"/>
      <c r="B14" s="133" t="s">
        <v>28</v>
      </c>
      <c r="C14" s="69" t="s">
        <v>18</v>
      </c>
      <c r="D14" s="75"/>
      <c r="E14" s="6" t="s">
        <v>0</v>
      </c>
      <c r="F14" s="53"/>
      <c r="G14" s="54"/>
      <c r="H14" s="140" t="s">
        <v>58</v>
      </c>
      <c r="I14" s="143" t="s">
        <v>60</v>
      </c>
      <c r="J14" s="76" t="s">
        <v>40</v>
      </c>
      <c r="K14" s="76"/>
      <c r="L14" s="3" t="s">
        <v>44</v>
      </c>
      <c r="M14" s="91"/>
      <c r="N14" s="92"/>
      <c r="O14" s="93"/>
      <c r="P14" s="27"/>
      <c r="R14" s="127"/>
      <c r="S14" s="128"/>
      <c r="T14" s="128"/>
      <c r="U14" s="129"/>
      <c r="V14" s="107"/>
      <c r="W14" s="91"/>
      <c r="X14" s="92"/>
      <c r="Y14" s="93"/>
      <c r="Z14" s="109" t="str">
        <f>IF(SUM(W14:Y15)&gt;0,SUM(W14:Y15),"")</f>
        <v/>
      </c>
      <c r="AA14" s="110"/>
      <c r="AB14" s="110"/>
      <c r="AC14" s="111"/>
      <c r="AD14" s="116"/>
      <c r="AE14" s="117"/>
    </row>
    <row r="15" spans="1:31" ht="27.6" customHeight="1" thickBot="1" x14ac:dyDescent="0.2">
      <c r="A15" s="132"/>
      <c r="B15" s="133"/>
      <c r="C15" s="69" t="s">
        <v>17</v>
      </c>
      <c r="D15" s="75"/>
      <c r="E15" s="6" t="s">
        <v>1</v>
      </c>
      <c r="F15" s="53"/>
      <c r="G15" s="54"/>
      <c r="H15" s="141"/>
      <c r="I15" s="136"/>
      <c r="J15" s="76" t="s">
        <v>67</v>
      </c>
      <c r="K15" s="76"/>
      <c r="L15" s="3" t="s">
        <v>45</v>
      </c>
      <c r="M15" s="91"/>
      <c r="N15" s="92"/>
      <c r="O15" s="93"/>
      <c r="P15" s="27"/>
      <c r="R15" s="124" t="s">
        <v>79</v>
      </c>
      <c r="S15" s="125"/>
      <c r="T15" s="125"/>
      <c r="U15" s="126"/>
      <c r="V15" s="108"/>
      <c r="W15" s="91"/>
      <c r="X15" s="92"/>
      <c r="Y15" s="93"/>
      <c r="Z15" s="112"/>
      <c r="AA15" s="113"/>
      <c r="AB15" s="113"/>
      <c r="AC15" s="114"/>
      <c r="AD15" s="118"/>
      <c r="AE15" s="119"/>
    </row>
    <row r="16" spans="1:31" ht="27.6" customHeight="1" thickBot="1" x14ac:dyDescent="0.2">
      <c r="A16" s="132"/>
      <c r="B16" s="133"/>
      <c r="C16" s="69" t="s">
        <v>16</v>
      </c>
      <c r="D16" s="75"/>
      <c r="E16" s="6" t="s">
        <v>2</v>
      </c>
      <c r="F16" s="53"/>
      <c r="G16" s="54"/>
      <c r="H16" s="141"/>
      <c r="I16" s="136"/>
      <c r="J16" s="76" t="s">
        <v>61</v>
      </c>
      <c r="K16" s="76"/>
      <c r="L16" s="3" t="s">
        <v>46</v>
      </c>
      <c r="M16" s="91"/>
      <c r="N16" s="92"/>
      <c r="O16" s="93"/>
      <c r="P16" s="27"/>
      <c r="R16" s="127"/>
      <c r="S16" s="128"/>
      <c r="T16" s="128"/>
      <c r="U16" s="129"/>
      <c r="V16" s="107"/>
      <c r="W16" s="91"/>
      <c r="X16" s="92"/>
      <c r="Y16" s="93"/>
      <c r="Z16" s="109" t="str">
        <f t="shared" ref="Z16" si="0">IF(SUM(W16:Y17)&gt;0,SUM(W16:Y17),"")</f>
        <v/>
      </c>
      <c r="AA16" s="110"/>
      <c r="AB16" s="110"/>
      <c r="AC16" s="111"/>
      <c r="AD16" s="116"/>
      <c r="AE16" s="117"/>
    </row>
    <row r="17" spans="1:31" ht="27.6" customHeight="1" thickBot="1" x14ac:dyDescent="0.2">
      <c r="A17" s="132"/>
      <c r="B17" s="134"/>
      <c r="C17" s="78" t="s">
        <v>23</v>
      </c>
      <c r="D17" s="79"/>
      <c r="E17" s="6" t="s">
        <v>3</v>
      </c>
      <c r="F17" s="51" t="str">
        <f>IF(SUM(G14:G16)&gt;0,SUM(G14:G16),"")</f>
        <v/>
      </c>
      <c r="G17" s="52"/>
      <c r="H17" s="141"/>
      <c r="I17" s="136"/>
      <c r="J17" s="76" t="s">
        <v>62</v>
      </c>
      <c r="K17" s="76"/>
      <c r="L17" s="3" t="s">
        <v>47</v>
      </c>
      <c r="M17" s="91"/>
      <c r="N17" s="92"/>
      <c r="O17" s="93"/>
      <c r="P17" s="27"/>
      <c r="R17" s="124" t="s">
        <v>79</v>
      </c>
      <c r="S17" s="125"/>
      <c r="T17" s="125"/>
      <c r="U17" s="126"/>
      <c r="V17" s="108"/>
      <c r="W17" s="91"/>
      <c r="X17" s="92"/>
      <c r="Y17" s="93"/>
      <c r="Z17" s="112"/>
      <c r="AA17" s="113"/>
      <c r="AB17" s="113"/>
      <c r="AC17" s="114"/>
      <c r="AD17" s="118"/>
      <c r="AE17" s="119"/>
    </row>
    <row r="18" spans="1:31" ht="27.6" customHeight="1" thickTop="1" x14ac:dyDescent="0.15">
      <c r="A18" s="132"/>
      <c r="B18" s="135" t="s">
        <v>27</v>
      </c>
      <c r="C18" s="80" t="s">
        <v>20</v>
      </c>
      <c r="D18" s="81"/>
      <c r="E18" s="5" t="s">
        <v>4</v>
      </c>
      <c r="F18" s="67"/>
      <c r="G18" s="68"/>
      <c r="H18" s="136"/>
      <c r="I18" s="136"/>
      <c r="J18" s="76" t="s">
        <v>63</v>
      </c>
      <c r="K18" s="76"/>
      <c r="L18" s="3" t="s">
        <v>48</v>
      </c>
      <c r="M18" s="91"/>
      <c r="N18" s="92"/>
      <c r="O18" s="93"/>
      <c r="P18" s="27"/>
      <c r="R18" s="127"/>
      <c r="S18" s="128"/>
      <c r="T18" s="128"/>
      <c r="U18" s="129"/>
      <c r="V18" s="107"/>
      <c r="W18" s="91"/>
      <c r="X18" s="92"/>
      <c r="Y18" s="93"/>
      <c r="Z18" s="109" t="str">
        <f t="shared" ref="Z18" si="1">IF(SUM(W18:Y19)&gt;0,SUM(W18:Y19),"")</f>
        <v/>
      </c>
      <c r="AA18" s="110"/>
      <c r="AB18" s="110"/>
      <c r="AC18" s="111"/>
      <c r="AD18" s="116"/>
      <c r="AE18" s="117"/>
    </row>
    <row r="19" spans="1:31" ht="27.6" customHeight="1" x14ac:dyDescent="0.15">
      <c r="A19" s="132"/>
      <c r="B19" s="136"/>
      <c r="C19" s="82" t="s">
        <v>22</v>
      </c>
      <c r="D19" s="83"/>
      <c r="E19" s="3" t="s">
        <v>5</v>
      </c>
      <c r="F19" s="69"/>
      <c r="G19" s="70"/>
      <c r="H19" s="136"/>
      <c r="I19" s="136"/>
      <c r="J19" s="76" t="s">
        <v>68</v>
      </c>
      <c r="K19" s="76"/>
      <c r="L19" s="3" t="s">
        <v>49</v>
      </c>
      <c r="M19" s="91"/>
      <c r="N19" s="92"/>
      <c r="O19" s="93"/>
      <c r="P19" s="27"/>
      <c r="R19" s="124" t="s">
        <v>79</v>
      </c>
      <c r="S19" s="125"/>
      <c r="T19" s="125"/>
      <c r="U19" s="126"/>
      <c r="V19" s="108"/>
      <c r="W19" s="91"/>
      <c r="X19" s="92"/>
      <c r="Y19" s="93"/>
      <c r="Z19" s="112"/>
      <c r="AA19" s="113"/>
      <c r="AB19" s="113"/>
      <c r="AC19" s="114"/>
      <c r="AD19" s="118"/>
      <c r="AE19" s="119"/>
    </row>
    <row r="20" spans="1:31" ht="27.6" customHeight="1" x14ac:dyDescent="0.15">
      <c r="A20" s="132"/>
      <c r="B20" s="136"/>
      <c r="C20" s="69" t="s">
        <v>24</v>
      </c>
      <c r="D20" s="70"/>
      <c r="E20" s="3" t="s">
        <v>6</v>
      </c>
      <c r="F20" s="71" t="str">
        <f>IF(SUM(G18:G19)&gt;0,SUM(G18:G19),"")</f>
        <v/>
      </c>
      <c r="G20" s="72"/>
      <c r="H20" s="136"/>
      <c r="I20" s="136"/>
      <c r="J20" s="76" t="s">
        <v>69</v>
      </c>
      <c r="K20" s="76"/>
      <c r="L20" s="3" t="s">
        <v>50</v>
      </c>
      <c r="M20" s="91"/>
      <c r="N20" s="92"/>
      <c r="O20" s="93"/>
      <c r="P20" s="27"/>
      <c r="R20" s="76" t="s">
        <v>80</v>
      </c>
      <c r="S20" s="76"/>
      <c r="T20" s="76"/>
      <c r="U20" s="76"/>
      <c r="V20" s="107"/>
      <c r="W20" s="91"/>
      <c r="X20" s="92"/>
      <c r="Y20" s="93"/>
      <c r="Z20" s="109" t="str">
        <f t="shared" ref="Z20" si="2">IF(SUM(W20:Y21)&gt;0,SUM(W20:Y21),"")</f>
        <v/>
      </c>
      <c r="AA20" s="110"/>
      <c r="AB20" s="110"/>
      <c r="AC20" s="111"/>
      <c r="AD20" s="116"/>
      <c r="AE20" s="117"/>
    </row>
    <row r="21" spans="1:31" ht="27.6" customHeight="1" thickBot="1" x14ac:dyDescent="0.2">
      <c r="A21" s="132"/>
      <c r="B21" s="136"/>
      <c r="C21" s="82" t="s">
        <v>21</v>
      </c>
      <c r="D21" s="83"/>
      <c r="E21" s="7" t="s">
        <v>7</v>
      </c>
      <c r="F21" s="202"/>
      <c r="G21" s="203"/>
      <c r="H21" s="136"/>
      <c r="I21" s="136"/>
      <c r="J21" s="76" t="s">
        <v>64</v>
      </c>
      <c r="K21" s="76"/>
      <c r="L21" s="3" t="s">
        <v>51</v>
      </c>
      <c r="M21" s="91"/>
      <c r="N21" s="92"/>
      <c r="O21" s="93"/>
      <c r="P21" s="27"/>
      <c r="R21" s="76"/>
      <c r="S21" s="76"/>
      <c r="T21" s="76"/>
      <c r="U21" s="76"/>
      <c r="V21" s="108"/>
      <c r="W21" s="91"/>
      <c r="X21" s="92"/>
      <c r="Y21" s="93"/>
      <c r="Z21" s="112"/>
      <c r="AA21" s="113"/>
      <c r="AB21" s="113"/>
      <c r="AC21" s="114"/>
      <c r="AD21" s="118"/>
      <c r="AE21" s="119"/>
    </row>
    <row r="22" spans="1:31" ht="27.6" customHeight="1" thickBot="1" x14ac:dyDescent="0.2">
      <c r="A22" s="132"/>
      <c r="B22" s="137"/>
      <c r="C22" s="138" t="s">
        <v>25</v>
      </c>
      <c r="D22" s="139"/>
      <c r="E22" s="6" t="s">
        <v>8</v>
      </c>
      <c r="F22" s="51" t="str">
        <f>IF(AND(F20="",G21=""),"",SUM(F20,-G21))</f>
        <v/>
      </c>
      <c r="G22" s="52"/>
      <c r="H22" s="141"/>
      <c r="I22" s="136"/>
      <c r="J22" s="133"/>
      <c r="K22" s="133"/>
      <c r="L22" s="3" t="s">
        <v>52</v>
      </c>
      <c r="M22" s="91"/>
      <c r="N22" s="92"/>
      <c r="O22" s="93"/>
      <c r="P22" s="27"/>
      <c r="R22" s="76" t="s">
        <v>76</v>
      </c>
      <c r="S22" s="115" t="s">
        <v>77</v>
      </c>
      <c r="T22" s="176" t="str">
        <f>IF(SUM(V14:V21)&gt;0,SUM(V14:V21),"")</f>
        <v/>
      </c>
      <c r="U22" s="177"/>
      <c r="V22" s="178"/>
      <c r="W22" s="120" t="str">
        <f>IF((W14+W16+W18+W20)&gt;0,(W14+W16+W18+W20),"")</f>
        <v/>
      </c>
      <c r="X22" s="121"/>
      <c r="Y22" s="122"/>
      <c r="Z22" s="109" t="str">
        <f t="shared" ref="Z22" si="3">IF(SUM(W22:Y23)&gt;0,SUM(W22:Y23),"")</f>
        <v/>
      </c>
      <c r="AA22" s="110"/>
      <c r="AB22" s="110"/>
      <c r="AC22" s="111"/>
      <c r="AD22" s="109" t="str">
        <f>IF(SUM(AD14:AE21)&gt;0,SUM(AD14:AE21),"")</f>
        <v/>
      </c>
      <c r="AE22" s="111"/>
    </row>
    <row r="23" spans="1:31" ht="27.6" customHeight="1" thickTop="1" thickBot="1" x14ac:dyDescent="0.2">
      <c r="A23" s="132"/>
      <c r="B23" s="73" t="s">
        <v>26</v>
      </c>
      <c r="C23" s="74"/>
      <c r="D23" s="74"/>
      <c r="E23" s="6" t="s">
        <v>9</v>
      </c>
      <c r="F23" s="51" t="str">
        <f>IF(F22="",F17,SUM(F17,-F22))</f>
        <v/>
      </c>
      <c r="G23" s="52"/>
      <c r="H23" s="141"/>
      <c r="I23" s="136"/>
      <c r="J23" s="133"/>
      <c r="K23" s="133"/>
      <c r="L23" s="3" t="s">
        <v>53</v>
      </c>
      <c r="M23" s="91"/>
      <c r="N23" s="92"/>
      <c r="O23" s="93"/>
      <c r="P23" s="27"/>
      <c r="R23" s="76"/>
      <c r="S23" s="115"/>
      <c r="T23" s="179"/>
      <c r="U23" s="180"/>
      <c r="V23" s="181"/>
      <c r="W23" s="120" t="str">
        <f>IF((W15+W17+W19+W21)&gt;0,(W15+W17+W19+W21),"")</f>
        <v/>
      </c>
      <c r="X23" s="121"/>
      <c r="Y23" s="122"/>
      <c r="Z23" s="112"/>
      <c r="AA23" s="113"/>
      <c r="AB23" s="113"/>
      <c r="AC23" s="114"/>
      <c r="AD23" s="112"/>
      <c r="AE23" s="114"/>
    </row>
    <row r="24" spans="1:31" ht="27.6" customHeight="1" thickTop="1" thickBot="1" x14ac:dyDescent="0.2">
      <c r="B24" s="136" t="s">
        <v>59</v>
      </c>
      <c r="C24" s="188" t="s">
        <v>32</v>
      </c>
      <c r="D24" s="61"/>
      <c r="E24" s="6" t="s">
        <v>10</v>
      </c>
      <c r="F24" s="51" t="str">
        <f>IF(Z22&gt;0,Z22,"")</f>
        <v/>
      </c>
      <c r="G24" s="52"/>
      <c r="H24" s="141"/>
      <c r="I24" s="136"/>
      <c r="J24" s="133"/>
      <c r="K24" s="133"/>
      <c r="L24" s="3" t="s">
        <v>54</v>
      </c>
      <c r="M24" s="91"/>
      <c r="N24" s="92"/>
      <c r="O24" s="93"/>
      <c r="P24" s="27"/>
      <c r="R24" s="87" t="s">
        <v>82</v>
      </c>
      <c r="S24" s="87"/>
      <c r="T24" s="87"/>
      <c r="U24" s="87"/>
      <c r="V24" s="87"/>
      <c r="W24" s="87"/>
      <c r="X24" s="87"/>
      <c r="Y24" s="87"/>
      <c r="Z24" s="87"/>
      <c r="AA24" s="87"/>
      <c r="AB24" s="87"/>
      <c r="AC24" s="87"/>
      <c r="AD24" s="87"/>
      <c r="AE24" s="87"/>
    </row>
    <row r="25" spans="1:31" ht="27.6" customHeight="1" thickBot="1" x14ac:dyDescent="0.2">
      <c r="B25" s="136"/>
      <c r="C25" s="76" t="s">
        <v>33</v>
      </c>
      <c r="D25" s="69"/>
      <c r="E25" s="6" t="s">
        <v>11</v>
      </c>
      <c r="F25" s="53"/>
      <c r="G25" s="54"/>
      <c r="H25" s="141"/>
      <c r="I25" s="136"/>
      <c r="J25" s="133"/>
      <c r="K25" s="133"/>
      <c r="L25" s="3" t="s">
        <v>55</v>
      </c>
      <c r="M25" s="91"/>
      <c r="N25" s="92"/>
      <c r="O25" s="93"/>
      <c r="P25" s="27"/>
      <c r="R25" s="69" t="s">
        <v>141</v>
      </c>
      <c r="S25" s="75"/>
      <c r="T25" s="75"/>
      <c r="U25" s="75"/>
      <c r="V25" s="75"/>
      <c r="W25" s="75"/>
      <c r="X25" s="70"/>
      <c r="Y25" s="82" t="s">
        <v>83</v>
      </c>
      <c r="Z25" s="75"/>
      <c r="AA25" s="70"/>
      <c r="AB25" s="94" t="s">
        <v>89</v>
      </c>
      <c r="AC25" s="95"/>
      <c r="AD25" s="96"/>
      <c r="AE25" s="9" t="s">
        <v>81</v>
      </c>
    </row>
    <row r="26" spans="1:31" ht="27.6" customHeight="1" thickBot="1" x14ac:dyDescent="0.2">
      <c r="B26" s="136"/>
      <c r="C26" s="76" t="s">
        <v>34</v>
      </c>
      <c r="D26" s="69"/>
      <c r="E26" s="6" t="s">
        <v>12</v>
      </c>
      <c r="F26" s="53"/>
      <c r="G26" s="54"/>
      <c r="H26" s="141"/>
      <c r="I26" s="136"/>
      <c r="J26" s="133"/>
      <c r="K26" s="133"/>
      <c r="L26" s="3" t="s">
        <v>56</v>
      </c>
      <c r="M26" s="91"/>
      <c r="N26" s="92"/>
      <c r="O26" s="93"/>
      <c r="P26" s="27"/>
      <c r="R26" s="88"/>
      <c r="S26" s="89"/>
      <c r="T26" s="89"/>
      <c r="U26" s="89"/>
      <c r="V26" s="89"/>
      <c r="W26" s="89"/>
      <c r="X26" s="90"/>
      <c r="Y26" s="91"/>
      <c r="Z26" s="92"/>
      <c r="AA26" s="93"/>
      <c r="AB26" s="91"/>
      <c r="AC26" s="92"/>
      <c r="AD26" s="93"/>
      <c r="AE26" s="22"/>
    </row>
    <row r="27" spans="1:31" ht="27.6" customHeight="1" thickBot="1" x14ac:dyDescent="0.2">
      <c r="B27" s="136"/>
      <c r="C27" s="76" t="s">
        <v>35</v>
      </c>
      <c r="D27" s="69"/>
      <c r="E27" s="6" t="s">
        <v>13</v>
      </c>
      <c r="F27" s="53"/>
      <c r="G27" s="54"/>
      <c r="H27" s="141"/>
      <c r="I27" s="136"/>
      <c r="J27" s="76" t="s">
        <v>70</v>
      </c>
      <c r="K27" s="76"/>
      <c r="L27" s="7" t="s">
        <v>57</v>
      </c>
      <c r="M27" s="182"/>
      <c r="N27" s="183"/>
      <c r="O27" s="184"/>
      <c r="P27" s="27"/>
      <c r="R27" s="88"/>
      <c r="S27" s="89"/>
      <c r="T27" s="89"/>
      <c r="U27" s="89"/>
      <c r="V27" s="89"/>
      <c r="W27" s="89"/>
      <c r="X27" s="90"/>
      <c r="Y27" s="91"/>
      <c r="Z27" s="92"/>
      <c r="AA27" s="93"/>
      <c r="AB27" s="91"/>
      <c r="AC27" s="92"/>
      <c r="AD27" s="93"/>
      <c r="AE27" s="22"/>
    </row>
    <row r="28" spans="1:31" ht="13.5" customHeight="1" x14ac:dyDescent="0.15">
      <c r="B28" s="136"/>
      <c r="C28" s="59" t="s">
        <v>36</v>
      </c>
      <c r="D28" s="60"/>
      <c r="E28" s="63" t="s">
        <v>14</v>
      </c>
      <c r="F28" s="55"/>
      <c r="G28" s="56"/>
      <c r="H28" s="141"/>
      <c r="I28" s="136"/>
      <c r="J28" s="146" t="s">
        <v>71</v>
      </c>
      <c r="K28" s="147"/>
      <c r="L28" s="69" t="s">
        <v>65</v>
      </c>
      <c r="M28" s="152" t="str">
        <f>IF(SUM(G31:G34,M14:O27)&gt;0,SUM(G31:G34,M14:O27),"")</f>
        <v/>
      </c>
      <c r="N28" s="153"/>
      <c r="O28" s="154"/>
      <c r="P28" s="27"/>
      <c r="Q28" s="30"/>
      <c r="R28" s="87" t="s">
        <v>168</v>
      </c>
      <c r="S28" s="87"/>
      <c r="T28" s="87"/>
      <c r="U28" s="87"/>
      <c r="V28" s="87"/>
      <c r="W28" s="87"/>
      <c r="X28" s="87"/>
      <c r="Y28" s="87"/>
      <c r="Z28" s="87"/>
      <c r="AA28" s="87"/>
      <c r="AB28" s="87"/>
      <c r="AC28" s="87"/>
      <c r="AD28" s="87"/>
      <c r="AE28" s="87"/>
    </row>
    <row r="29" spans="1:31" ht="13.5" customHeight="1" thickBot="1" x14ac:dyDescent="0.2">
      <c r="B29" s="136"/>
      <c r="C29" s="61"/>
      <c r="D29" s="62"/>
      <c r="E29" s="64"/>
      <c r="F29" s="57"/>
      <c r="G29" s="58"/>
      <c r="H29" s="141"/>
      <c r="I29" s="144"/>
      <c r="J29" s="148"/>
      <c r="K29" s="149"/>
      <c r="L29" s="69"/>
      <c r="M29" s="155"/>
      <c r="N29" s="156"/>
      <c r="O29" s="157"/>
      <c r="P29" s="27"/>
      <c r="Q29" s="29"/>
      <c r="R29" s="99"/>
      <c r="S29" s="99"/>
      <c r="T29" s="99"/>
      <c r="U29" s="99"/>
      <c r="V29" s="99"/>
      <c r="W29" s="99"/>
      <c r="X29" s="99"/>
      <c r="Y29" s="99"/>
      <c r="Z29" s="99"/>
      <c r="AA29" s="99"/>
      <c r="AB29" s="99"/>
      <c r="AC29" s="99"/>
      <c r="AD29" s="99"/>
      <c r="AE29" s="99"/>
    </row>
    <row r="30" spans="1:31" ht="27.6" customHeight="1" thickBot="1" x14ac:dyDescent="0.2">
      <c r="B30" s="136"/>
      <c r="C30" s="76" t="s">
        <v>37</v>
      </c>
      <c r="D30" s="69"/>
      <c r="E30" s="6" t="s">
        <v>15</v>
      </c>
      <c r="F30" s="53"/>
      <c r="G30" s="54"/>
      <c r="H30" s="142"/>
      <c r="I30" s="78" t="s">
        <v>72</v>
      </c>
      <c r="J30" s="79"/>
      <c r="K30" s="145"/>
      <c r="L30" s="28" t="s">
        <v>66</v>
      </c>
      <c r="M30" s="172" t="str">
        <f>IF(SUM(G24:G30,M28)&gt;0,SUM(G24:G30,M28),"")</f>
        <v/>
      </c>
      <c r="N30" s="173"/>
      <c r="O30" s="174"/>
      <c r="P30" s="27"/>
      <c r="Q30" s="29"/>
      <c r="R30" s="69" t="s">
        <v>156</v>
      </c>
      <c r="S30" s="75"/>
      <c r="T30" s="75"/>
      <c r="U30" s="75"/>
      <c r="V30" s="97" t="s">
        <v>158</v>
      </c>
      <c r="W30" s="98"/>
      <c r="X30" s="69" t="s">
        <v>85</v>
      </c>
      <c r="Y30" s="70"/>
      <c r="Z30" s="4" t="s">
        <v>86</v>
      </c>
    </row>
    <row r="31" spans="1:31" ht="27.6" customHeight="1" thickTop="1" thickBot="1" x14ac:dyDescent="0.2">
      <c r="B31" s="136"/>
      <c r="C31" s="199" t="s">
        <v>29</v>
      </c>
      <c r="D31" s="5" t="s">
        <v>38</v>
      </c>
      <c r="E31" s="5" t="s">
        <v>41</v>
      </c>
      <c r="F31" s="67"/>
      <c r="G31" s="68"/>
      <c r="H31" s="151" t="s">
        <v>152</v>
      </c>
      <c r="I31" s="74"/>
      <c r="J31" s="74"/>
      <c r="K31" s="74"/>
      <c r="L31" s="6" t="s">
        <v>73</v>
      </c>
      <c r="M31" s="172" t="str">
        <f>IF(M30="",F23,SUM(F23,-M30))</f>
        <v/>
      </c>
      <c r="N31" s="173"/>
      <c r="O31" s="174"/>
      <c r="P31" s="27"/>
      <c r="Q31" s="29"/>
      <c r="R31" s="88"/>
      <c r="S31" s="89"/>
      <c r="T31" s="89"/>
      <c r="U31" s="89"/>
      <c r="V31" s="97" t="s">
        <v>157</v>
      </c>
      <c r="W31" s="98"/>
      <c r="X31" s="69"/>
      <c r="Y31" s="70"/>
      <c r="Z31" s="12"/>
    </row>
    <row r="32" spans="1:31" ht="13.5" customHeight="1" thickTop="1" x14ac:dyDescent="0.15">
      <c r="B32" s="136"/>
      <c r="C32" s="199"/>
      <c r="D32" s="77" t="s">
        <v>39</v>
      </c>
      <c r="E32" s="77" t="s">
        <v>42</v>
      </c>
      <c r="F32" s="59"/>
      <c r="G32" s="65"/>
      <c r="H32" s="189" t="s">
        <v>169</v>
      </c>
      <c r="I32" s="190"/>
      <c r="J32" s="190"/>
      <c r="K32" s="190"/>
      <c r="L32" s="191" t="s">
        <v>74</v>
      </c>
      <c r="M32" s="193"/>
      <c r="N32" s="153"/>
      <c r="O32" s="194"/>
      <c r="P32" s="21"/>
      <c r="Q32" s="29"/>
      <c r="R32" s="100" t="s">
        <v>157</v>
      </c>
      <c r="S32" s="101"/>
      <c r="T32" s="101"/>
      <c r="U32" s="101"/>
      <c r="V32" s="101"/>
      <c r="W32" s="102"/>
      <c r="X32" s="59"/>
      <c r="Y32" s="65"/>
      <c r="Z32" s="107"/>
    </row>
    <row r="33" spans="2:26" ht="13.5" customHeight="1" thickBot="1" x14ac:dyDescent="0.2">
      <c r="B33" s="136"/>
      <c r="C33" s="199"/>
      <c r="D33" s="188"/>
      <c r="E33" s="188"/>
      <c r="F33" s="61"/>
      <c r="G33" s="106"/>
      <c r="H33" s="138"/>
      <c r="I33" s="139"/>
      <c r="J33" s="139"/>
      <c r="K33" s="139"/>
      <c r="L33" s="192"/>
      <c r="M33" s="195"/>
      <c r="N33" s="156"/>
      <c r="O33" s="196"/>
      <c r="P33" s="27"/>
      <c r="Q33" s="29"/>
      <c r="R33" s="103"/>
      <c r="S33" s="104"/>
      <c r="T33" s="104"/>
      <c r="U33" s="104"/>
      <c r="V33" s="104"/>
      <c r="W33" s="105"/>
      <c r="X33" s="61"/>
      <c r="Y33" s="106"/>
      <c r="Z33" s="108"/>
    </row>
    <row r="34" spans="2:26" ht="27.6" customHeight="1" thickTop="1" thickBot="1" x14ac:dyDescent="0.2">
      <c r="B34" s="144"/>
      <c r="C34" s="200"/>
      <c r="D34" s="3" t="s">
        <v>31</v>
      </c>
      <c r="E34" s="3" t="s">
        <v>43</v>
      </c>
      <c r="F34" s="69"/>
      <c r="G34" s="70"/>
      <c r="H34" s="148" t="s">
        <v>165</v>
      </c>
      <c r="I34" s="150"/>
      <c r="J34" s="150"/>
      <c r="K34" s="150"/>
      <c r="L34" s="8" t="s">
        <v>163</v>
      </c>
      <c r="M34" s="172" t="str">
        <f>IF(M33="",M31,SUM(M31,-M33))</f>
        <v/>
      </c>
      <c r="N34" s="173"/>
      <c r="O34" s="174"/>
      <c r="P34" s="27"/>
      <c r="Q34" s="29"/>
      <c r="R34" s="88"/>
      <c r="S34" s="89"/>
      <c r="T34" s="89"/>
      <c r="U34" s="89"/>
      <c r="V34" s="97" t="s">
        <v>157</v>
      </c>
      <c r="W34" s="98"/>
      <c r="X34" s="69"/>
      <c r="Y34" s="70"/>
      <c r="Z34" s="12"/>
    </row>
    <row r="35" spans="2:26" ht="27.6" customHeight="1" x14ac:dyDescent="0.15">
      <c r="Q35" s="29"/>
      <c r="R35" s="84"/>
      <c r="S35" s="85"/>
      <c r="T35" s="85"/>
      <c r="U35" s="85"/>
      <c r="V35" s="85"/>
      <c r="W35" s="86"/>
      <c r="X35" s="69" t="s">
        <v>84</v>
      </c>
      <c r="Y35" s="70"/>
      <c r="Z35" s="13" t="str">
        <f>IF(SUM(Z31:Z34)&gt;0,SUM(Z31:Z34),"")</f>
        <v/>
      </c>
    </row>
    <row r="36" spans="2:26" x14ac:dyDescent="0.15">
      <c r="Q36" s="11"/>
      <c r="R36" s="34" t="s">
        <v>171</v>
      </c>
      <c r="S36" s="33"/>
    </row>
    <row r="37" spans="2:26" x14ac:dyDescent="0.15">
      <c r="R37" s="35" t="s">
        <v>170</v>
      </c>
      <c r="S37" s="33"/>
    </row>
  </sheetData>
  <mergeCells count="183">
    <mergeCell ref="D32:D33"/>
    <mergeCell ref="E32:E33"/>
    <mergeCell ref="H32:K33"/>
    <mergeCell ref="L32:L33"/>
    <mergeCell ref="M32:O33"/>
    <mergeCell ref="N7:N8"/>
    <mergeCell ref="M7:M8"/>
    <mergeCell ref="M21:O21"/>
    <mergeCell ref="B24:B34"/>
    <mergeCell ref="C31:C34"/>
    <mergeCell ref="F31:G31"/>
    <mergeCell ref="F32:G33"/>
    <mergeCell ref="F34:G34"/>
    <mergeCell ref="B7:G8"/>
    <mergeCell ref="M34:O34"/>
    <mergeCell ref="H12:L13"/>
    <mergeCell ref="C26:D26"/>
    <mergeCell ref="C27:D27"/>
    <mergeCell ref="C30:D30"/>
    <mergeCell ref="C24:D24"/>
    <mergeCell ref="C25:D25"/>
    <mergeCell ref="F21:G21"/>
    <mergeCell ref="F22:G22"/>
    <mergeCell ref="F23:G23"/>
    <mergeCell ref="AD3:AE4"/>
    <mergeCell ref="AD5:AE6"/>
    <mergeCell ref="AD7:AE8"/>
    <mergeCell ref="U3:Y3"/>
    <mergeCell ref="U4:Y4"/>
    <mergeCell ref="S3:T3"/>
    <mergeCell ref="S4:T4"/>
    <mergeCell ref="S5:T6"/>
    <mergeCell ref="V5:Z5"/>
    <mergeCell ref="V6:Z6"/>
    <mergeCell ref="AA3:AA8"/>
    <mergeCell ref="AB3:AC4"/>
    <mergeCell ref="AB5:AC6"/>
    <mergeCell ref="AB7:AC8"/>
    <mergeCell ref="M5:R6"/>
    <mergeCell ref="R14:U14"/>
    <mergeCell ref="M12:O13"/>
    <mergeCell ref="M14:O14"/>
    <mergeCell ref="Z3:Z4"/>
    <mergeCell ref="M30:O30"/>
    <mergeCell ref="M31:O31"/>
    <mergeCell ref="I10:O10"/>
    <mergeCell ref="T22:V23"/>
    <mergeCell ref="R17:U17"/>
    <mergeCell ref="O7:R8"/>
    <mergeCell ref="M22:O22"/>
    <mergeCell ref="M23:O23"/>
    <mergeCell ref="M24:O24"/>
    <mergeCell ref="M25:O25"/>
    <mergeCell ref="M26:O26"/>
    <mergeCell ref="M27:O27"/>
    <mergeCell ref="M16:O16"/>
    <mergeCell ref="M17:O17"/>
    <mergeCell ref="M18:O18"/>
    <mergeCell ref="J25:K25"/>
    <mergeCell ref="U7:Z8"/>
    <mergeCell ref="R12:T13"/>
    <mergeCell ref="R19:U19"/>
    <mergeCell ref="V34:W34"/>
    <mergeCell ref="K3:L4"/>
    <mergeCell ref="K5:L6"/>
    <mergeCell ref="K7:L8"/>
    <mergeCell ref="J28:K29"/>
    <mergeCell ref="L28:L29"/>
    <mergeCell ref="Z20:AC21"/>
    <mergeCell ref="W17:Y17"/>
    <mergeCell ref="W18:Y18"/>
    <mergeCell ref="W19:Y19"/>
    <mergeCell ref="V14:V15"/>
    <mergeCell ref="V16:V17"/>
    <mergeCell ref="V18:V19"/>
    <mergeCell ref="H34:K34"/>
    <mergeCell ref="H31:K31"/>
    <mergeCell ref="M28:O29"/>
    <mergeCell ref="V12:V13"/>
    <mergeCell ref="W12:Y12"/>
    <mergeCell ref="W13:Y13"/>
    <mergeCell ref="W14:Y14"/>
    <mergeCell ref="W15:Y15"/>
    <mergeCell ref="W16:Y16"/>
    <mergeCell ref="S7:T8"/>
    <mergeCell ref="M3:R4"/>
    <mergeCell ref="H14:H30"/>
    <mergeCell ref="I14:I29"/>
    <mergeCell ref="I30:K30"/>
    <mergeCell ref="J21:K21"/>
    <mergeCell ref="J22:K22"/>
    <mergeCell ref="J23:K23"/>
    <mergeCell ref="J24:K24"/>
    <mergeCell ref="J27:K27"/>
    <mergeCell ref="J26:K26"/>
    <mergeCell ref="A1:AE1"/>
    <mergeCell ref="J14:K14"/>
    <mergeCell ref="J15:K15"/>
    <mergeCell ref="J16:K16"/>
    <mergeCell ref="J17:K17"/>
    <mergeCell ref="J18:K18"/>
    <mergeCell ref="J19:K19"/>
    <mergeCell ref="J20:K20"/>
    <mergeCell ref="M19:O19"/>
    <mergeCell ref="M20:O20"/>
    <mergeCell ref="R15:U15"/>
    <mergeCell ref="R16:U16"/>
    <mergeCell ref="M15:O15"/>
    <mergeCell ref="U12:U13"/>
    <mergeCell ref="R20:U21"/>
    <mergeCell ref="A2:A23"/>
    <mergeCell ref="B14:B17"/>
    <mergeCell ref="B18:B22"/>
    <mergeCell ref="C20:D20"/>
    <mergeCell ref="C21:D21"/>
    <mergeCell ref="C22:D22"/>
    <mergeCell ref="R22:R23"/>
    <mergeCell ref="S22:S23"/>
    <mergeCell ref="R18:U18"/>
    <mergeCell ref="Z22:AC23"/>
    <mergeCell ref="AD12:AE13"/>
    <mergeCell ref="AD14:AE15"/>
    <mergeCell ref="AD16:AE17"/>
    <mergeCell ref="AD18:AE19"/>
    <mergeCell ref="AD20:AE21"/>
    <mergeCell ref="AD22:AE23"/>
    <mergeCell ref="V20:V21"/>
    <mergeCell ref="W20:Y20"/>
    <mergeCell ref="W21:Y21"/>
    <mergeCell ref="W22:Y22"/>
    <mergeCell ref="W23:Y23"/>
    <mergeCell ref="Z12:AC13"/>
    <mergeCell ref="Z14:AC15"/>
    <mergeCell ref="Z16:AC17"/>
    <mergeCell ref="Z18:AC19"/>
    <mergeCell ref="R35:W35"/>
    <mergeCell ref="X30:Y30"/>
    <mergeCell ref="X31:Y31"/>
    <mergeCell ref="X34:Y34"/>
    <mergeCell ref="X35:Y35"/>
    <mergeCell ref="R24:AE24"/>
    <mergeCell ref="R25:X25"/>
    <mergeCell ref="R26:X26"/>
    <mergeCell ref="R27:X27"/>
    <mergeCell ref="Y25:AA25"/>
    <mergeCell ref="Y26:AA26"/>
    <mergeCell ref="Y27:AA27"/>
    <mergeCell ref="AB25:AD25"/>
    <mergeCell ref="R30:U30"/>
    <mergeCell ref="V30:W30"/>
    <mergeCell ref="R31:U31"/>
    <mergeCell ref="V31:W31"/>
    <mergeCell ref="R28:AE29"/>
    <mergeCell ref="R32:W33"/>
    <mergeCell ref="X32:Y33"/>
    <mergeCell ref="Z32:Z33"/>
    <mergeCell ref="AB26:AD26"/>
    <mergeCell ref="AB27:AD27"/>
    <mergeCell ref="R34:U34"/>
    <mergeCell ref="F24:G24"/>
    <mergeCell ref="F25:G25"/>
    <mergeCell ref="F26:G26"/>
    <mergeCell ref="F27:G27"/>
    <mergeCell ref="F30:G30"/>
    <mergeCell ref="F28:G29"/>
    <mergeCell ref="C28:D29"/>
    <mergeCell ref="E28:E29"/>
    <mergeCell ref="F12:G13"/>
    <mergeCell ref="F14:G14"/>
    <mergeCell ref="F15:G15"/>
    <mergeCell ref="F16:G16"/>
    <mergeCell ref="F17:G17"/>
    <mergeCell ref="F18:G18"/>
    <mergeCell ref="F19:G19"/>
    <mergeCell ref="F20:G20"/>
    <mergeCell ref="B23:D23"/>
    <mergeCell ref="C14:D14"/>
    <mergeCell ref="C15:D15"/>
    <mergeCell ref="C16:D16"/>
    <mergeCell ref="B12:E13"/>
    <mergeCell ref="C17:D17"/>
    <mergeCell ref="C18:D18"/>
    <mergeCell ref="C19:D19"/>
  </mergeCells>
  <phoneticPr fontId="1"/>
  <pageMargins left="0.31496062992125984" right="0.31496062992125984" top="0.35433070866141736" bottom="0.35433070866141736" header="0.31496062992125984" footer="0.31496062992125984"/>
  <pageSetup paperSize="9" scale="72" orientation="landscape" r:id="rId1"/>
  <headerFooter>
    <oddFooter>&amp;C-1-</oddFooter>
  </headerFooter>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B0D7-CFC5-4E1F-B15E-97A8AEADB4E8}">
  <dimension ref="A1:AA47"/>
  <sheetViews>
    <sheetView tabSelected="1" view="pageBreakPreview" zoomScaleNormal="75" zoomScaleSheetLayoutView="100" workbookViewId="0">
      <selection activeCell="C4" sqref="C4:I4"/>
    </sheetView>
  </sheetViews>
  <sheetFormatPr defaultRowHeight="13.5" x14ac:dyDescent="0.15"/>
  <cols>
    <col min="1" max="1" width="16.625" style="1" customWidth="1"/>
    <col min="2" max="4" width="8.125" style="1" customWidth="1"/>
    <col min="5" max="5" width="10.625" style="1" customWidth="1"/>
    <col min="6" max="7" width="4.625" style="1" customWidth="1"/>
    <col min="8" max="8" width="7.625" style="1" customWidth="1"/>
    <col min="9" max="9" width="8.125" style="1" customWidth="1"/>
    <col min="10" max="11" width="4.125" style="1" customWidth="1"/>
    <col min="12" max="13" width="8.125" style="1" customWidth="1"/>
    <col min="14" max="14" width="2.625" style="1" customWidth="1"/>
    <col min="15" max="15" width="12.125" style="1" customWidth="1"/>
    <col min="16" max="16" width="11.625" style="1" customWidth="1"/>
    <col min="17" max="17" width="1.625" style="1" customWidth="1"/>
    <col min="18" max="18" width="13.125" style="1" customWidth="1"/>
    <col min="19" max="19" width="1.875" style="1" customWidth="1"/>
    <col min="20" max="20" width="8.125" style="1" customWidth="1"/>
    <col min="21" max="21" width="9.625" style="1" customWidth="1"/>
    <col min="22" max="22" width="7.625" style="1" customWidth="1"/>
    <col min="23" max="23" width="4.625" style="1" customWidth="1"/>
    <col min="24" max="24" width="10.625" style="1" customWidth="1"/>
    <col min="25" max="25" width="19" style="1" customWidth="1"/>
    <col min="26" max="16384" width="9" style="1"/>
  </cols>
  <sheetData>
    <row r="1" spans="1:25" s="14" customFormat="1" ht="17.25" x14ac:dyDescent="0.15">
      <c r="A1" s="14" t="s">
        <v>104</v>
      </c>
      <c r="D1" s="1" t="s">
        <v>181</v>
      </c>
      <c r="T1" s="14" t="s">
        <v>173</v>
      </c>
    </row>
    <row r="2" spans="1:25" ht="14.25" customHeight="1" x14ac:dyDescent="0.15">
      <c r="A2" s="76" t="s">
        <v>113</v>
      </c>
      <c r="B2" s="76"/>
      <c r="C2" s="76" t="s">
        <v>136</v>
      </c>
      <c r="D2" s="76"/>
      <c r="E2" s="76"/>
      <c r="F2" s="76"/>
      <c r="G2" s="76"/>
      <c r="H2" s="76"/>
      <c r="I2" s="76"/>
      <c r="J2" s="69" t="s">
        <v>174</v>
      </c>
      <c r="K2" s="75"/>
      <c r="L2" s="75"/>
      <c r="M2" s="75"/>
      <c r="N2" s="75"/>
      <c r="O2" s="70"/>
      <c r="P2" s="69" t="s">
        <v>119</v>
      </c>
      <c r="Q2" s="75"/>
      <c r="R2" s="70"/>
      <c r="S2" s="2"/>
      <c r="T2" s="59"/>
      <c r="U2" s="185"/>
      <c r="V2" s="185"/>
      <c r="W2" s="185"/>
      <c r="X2" s="185"/>
      <c r="Y2" s="65"/>
    </row>
    <row r="3" spans="1:25" ht="27" customHeight="1" x14ac:dyDescent="0.15">
      <c r="A3" s="76"/>
      <c r="B3" s="76"/>
      <c r="C3" s="69"/>
      <c r="D3" s="75"/>
      <c r="E3" s="75"/>
      <c r="F3" s="75"/>
      <c r="G3" s="75"/>
      <c r="H3" s="75"/>
      <c r="I3" s="70"/>
      <c r="J3" s="69"/>
      <c r="K3" s="75"/>
      <c r="L3" s="75"/>
      <c r="M3" s="75"/>
      <c r="N3" s="75"/>
      <c r="O3" s="70"/>
      <c r="P3" s="91"/>
      <c r="Q3" s="92"/>
      <c r="R3" s="93"/>
      <c r="S3" s="27"/>
      <c r="T3" s="204"/>
      <c r="U3" s="205"/>
      <c r="V3" s="205"/>
      <c r="W3" s="205"/>
      <c r="X3" s="205"/>
      <c r="Y3" s="206"/>
    </row>
    <row r="4" spans="1:25" ht="27" customHeight="1" x14ac:dyDescent="0.15">
      <c r="A4" s="76"/>
      <c r="B4" s="76"/>
      <c r="C4" s="69"/>
      <c r="D4" s="75"/>
      <c r="E4" s="75"/>
      <c r="F4" s="75"/>
      <c r="G4" s="75"/>
      <c r="H4" s="75"/>
      <c r="I4" s="70"/>
      <c r="J4" s="69"/>
      <c r="K4" s="75"/>
      <c r="L4" s="75"/>
      <c r="M4" s="75"/>
      <c r="N4" s="75"/>
      <c r="O4" s="70"/>
      <c r="P4" s="91"/>
      <c r="Q4" s="92"/>
      <c r="R4" s="93"/>
      <c r="S4" s="27"/>
      <c r="T4" s="204"/>
      <c r="U4" s="205"/>
      <c r="V4" s="205"/>
      <c r="W4" s="205"/>
      <c r="X4" s="205"/>
      <c r="Y4" s="206"/>
    </row>
    <row r="5" spans="1:25" ht="27" customHeight="1" x14ac:dyDescent="0.15">
      <c r="A5" s="76"/>
      <c r="B5" s="76"/>
      <c r="C5" s="69"/>
      <c r="D5" s="75"/>
      <c r="E5" s="75"/>
      <c r="F5" s="75"/>
      <c r="G5" s="75"/>
      <c r="H5" s="75"/>
      <c r="I5" s="70"/>
      <c r="J5" s="69"/>
      <c r="K5" s="75"/>
      <c r="L5" s="75"/>
      <c r="M5" s="75"/>
      <c r="N5" s="75"/>
      <c r="O5" s="70"/>
      <c r="P5" s="91"/>
      <c r="Q5" s="92"/>
      <c r="R5" s="93"/>
      <c r="S5" s="27"/>
      <c r="T5" s="204"/>
      <c r="U5" s="205"/>
      <c r="V5" s="205"/>
      <c r="W5" s="205"/>
      <c r="X5" s="205"/>
      <c r="Y5" s="206"/>
    </row>
    <row r="6" spans="1:25" ht="27" customHeight="1" x14ac:dyDescent="0.15">
      <c r="A6" s="76"/>
      <c r="B6" s="76"/>
      <c r="C6" s="69"/>
      <c r="D6" s="75"/>
      <c r="E6" s="75"/>
      <c r="F6" s="75"/>
      <c r="G6" s="75"/>
      <c r="H6" s="75"/>
      <c r="I6" s="70"/>
      <c r="J6" s="69"/>
      <c r="K6" s="75"/>
      <c r="L6" s="75"/>
      <c r="M6" s="75"/>
      <c r="N6" s="75"/>
      <c r="O6" s="70"/>
      <c r="P6" s="91"/>
      <c r="Q6" s="92"/>
      <c r="R6" s="93"/>
      <c r="S6" s="27"/>
      <c r="T6" s="204"/>
      <c r="U6" s="205"/>
      <c r="V6" s="205"/>
      <c r="W6" s="205"/>
      <c r="X6" s="205"/>
      <c r="Y6" s="206"/>
    </row>
    <row r="7" spans="1:25" ht="27" customHeight="1" x14ac:dyDescent="0.15">
      <c r="A7" s="38"/>
      <c r="B7" s="75" t="s">
        <v>175</v>
      </c>
      <c r="C7" s="75"/>
      <c r="D7" s="75"/>
      <c r="E7" s="75"/>
      <c r="F7" s="75"/>
      <c r="G7" s="75"/>
      <c r="H7" s="75"/>
      <c r="I7" s="75"/>
      <c r="J7" s="75"/>
      <c r="K7" s="75"/>
      <c r="L7" s="75"/>
      <c r="M7" s="39"/>
      <c r="N7" s="39"/>
      <c r="O7" s="39"/>
      <c r="P7" s="210"/>
      <c r="Q7" s="210"/>
      <c r="R7" s="210"/>
      <c r="S7" s="27"/>
      <c r="T7" s="204"/>
      <c r="U7" s="205"/>
      <c r="V7" s="205"/>
      <c r="W7" s="205"/>
      <c r="X7" s="205"/>
      <c r="Y7" s="206"/>
    </row>
    <row r="8" spans="1:25" ht="27" customHeight="1" x14ac:dyDescent="0.15">
      <c r="A8" s="40"/>
      <c r="B8" s="41"/>
      <c r="C8" s="115" t="s">
        <v>176</v>
      </c>
      <c r="D8" s="115"/>
      <c r="E8" s="115"/>
      <c r="F8" s="115"/>
      <c r="G8" s="76"/>
      <c r="H8" s="76"/>
      <c r="I8" s="76"/>
      <c r="J8" s="76"/>
      <c r="K8" s="76"/>
      <c r="L8" s="76"/>
      <c r="M8" s="207" t="s">
        <v>76</v>
      </c>
      <c r="N8" s="208"/>
      <c r="O8" s="209"/>
      <c r="P8" s="120" t="str">
        <f>IF(AND(P3="",P4="",P5="",P6="",P7=""),"",SUM(P3:R7))</f>
        <v/>
      </c>
      <c r="Q8" s="121"/>
      <c r="R8" s="122"/>
      <c r="S8" s="27"/>
      <c r="T8" s="204"/>
      <c r="U8" s="205"/>
      <c r="V8" s="205"/>
      <c r="W8" s="205"/>
      <c r="X8" s="205"/>
      <c r="Y8" s="206"/>
    </row>
    <row r="9" spans="1:25" ht="5.0999999999999996" customHeight="1" x14ac:dyDescent="0.15">
      <c r="G9" s="2"/>
      <c r="H9" s="2"/>
      <c r="I9" s="19"/>
      <c r="J9" s="19"/>
      <c r="K9" s="19"/>
      <c r="L9" s="19"/>
      <c r="M9" s="19"/>
      <c r="T9" s="204"/>
      <c r="U9" s="205"/>
      <c r="V9" s="205"/>
      <c r="W9" s="205"/>
      <c r="X9" s="205"/>
      <c r="Y9" s="206"/>
    </row>
    <row r="10" spans="1:25" ht="27" customHeight="1" x14ac:dyDescent="0.15">
      <c r="A10" s="14" t="s">
        <v>132</v>
      </c>
      <c r="B10" s="14"/>
      <c r="C10" s="14"/>
      <c r="D10" s="14"/>
      <c r="E10" s="14"/>
      <c r="F10" s="14"/>
      <c r="G10" s="14"/>
      <c r="H10" s="14"/>
      <c r="I10" s="14"/>
      <c r="J10" s="14"/>
      <c r="K10" s="19"/>
      <c r="L10" s="19"/>
      <c r="M10" s="19"/>
      <c r="T10" s="204"/>
      <c r="U10" s="205"/>
      <c r="V10" s="205"/>
      <c r="W10" s="205"/>
      <c r="X10" s="205"/>
      <c r="Y10" s="206"/>
    </row>
    <row r="11" spans="1:25" ht="14.25" customHeight="1" x14ac:dyDescent="0.15">
      <c r="A11" s="59" t="s">
        <v>134</v>
      </c>
      <c r="B11" s="65"/>
      <c r="C11" s="69" t="s">
        <v>136</v>
      </c>
      <c r="D11" s="75"/>
      <c r="E11" s="75"/>
      <c r="F11" s="75"/>
      <c r="G11" s="75"/>
      <c r="H11" s="75"/>
      <c r="I11" s="70"/>
      <c r="J11" s="69" t="s">
        <v>174</v>
      </c>
      <c r="K11" s="75"/>
      <c r="L11" s="75"/>
      <c r="M11" s="75"/>
      <c r="N11" s="75"/>
      <c r="O11" s="70"/>
      <c r="P11" s="69" t="s">
        <v>177</v>
      </c>
      <c r="Q11" s="75"/>
      <c r="R11" s="70"/>
      <c r="S11" s="2"/>
      <c r="T11" s="204"/>
      <c r="U11" s="205"/>
      <c r="V11" s="205"/>
      <c r="W11" s="205"/>
      <c r="X11" s="205"/>
      <c r="Y11" s="206"/>
    </row>
    <row r="12" spans="1:25" ht="27" customHeight="1" x14ac:dyDescent="0.15">
      <c r="A12" s="76"/>
      <c r="B12" s="76"/>
      <c r="C12" s="69"/>
      <c r="D12" s="75"/>
      <c r="E12" s="75"/>
      <c r="F12" s="75"/>
      <c r="G12" s="75"/>
      <c r="H12" s="75"/>
      <c r="I12" s="70"/>
      <c r="J12" s="69"/>
      <c r="K12" s="75"/>
      <c r="L12" s="75"/>
      <c r="M12" s="75"/>
      <c r="N12" s="75"/>
      <c r="O12" s="70"/>
      <c r="P12" s="91"/>
      <c r="Q12" s="92"/>
      <c r="R12" s="93"/>
      <c r="S12" s="27"/>
      <c r="T12" s="204"/>
      <c r="U12" s="205"/>
      <c r="V12" s="205"/>
      <c r="W12" s="205"/>
      <c r="X12" s="205"/>
      <c r="Y12" s="206"/>
    </row>
    <row r="13" spans="1:25" ht="27" customHeight="1" x14ac:dyDescent="0.15">
      <c r="A13" s="76"/>
      <c r="B13" s="76"/>
      <c r="C13" s="69"/>
      <c r="D13" s="75"/>
      <c r="E13" s="75"/>
      <c r="F13" s="75"/>
      <c r="G13" s="75"/>
      <c r="H13" s="75"/>
      <c r="I13" s="70"/>
      <c r="J13" s="69"/>
      <c r="K13" s="75"/>
      <c r="L13" s="75"/>
      <c r="M13" s="75"/>
      <c r="N13" s="75"/>
      <c r="O13" s="70"/>
      <c r="P13" s="91"/>
      <c r="Q13" s="92"/>
      <c r="R13" s="93"/>
      <c r="S13" s="27"/>
      <c r="T13" s="204"/>
      <c r="U13" s="205"/>
      <c r="V13" s="205"/>
      <c r="W13" s="205"/>
      <c r="X13" s="205"/>
      <c r="Y13" s="206"/>
    </row>
    <row r="14" spans="1:25" ht="27" customHeight="1" x14ac:dyDescent="0.15">
      <c r="A14" s="76"/>
      <c r="B14" s="76"/>
      <c r="C14" s="69"/>
      <c r="D14" s="75"/>
      <c r="E14" s="75"/>
      <c r="F14" s="75"/>
      <c r="G14" s="75"/>
      <c r="H14" s="75"/>
      <c r="I14" s="70"/>
      <c r="J14" s="69"/>
      <c r="K14" s="75"/>
      <c r="L14" s="75"/>
      <c r="M14" s="75"/>
      <c r="N14" s="75"/>
      <c r="O14" s="70"/>
      <c r="P14" s="91"/>
      <c r="Q14" s="92"/>
      <c r="R14" s="93"/>
      <c r="S14" s="27"/>
      <c r="T14" s="204"/>
      <c r="U14" s="205"/>
      <c r="V14" s="205"/>
      <c r="W14" s="205"/>
      <c r="X14" s="205"/>
      <c r="Y14" s="206"/>
    </row>
    <row r="15" spans="1:25" ht="27" customHeight="1" x14ac:dyDescent="0.15">
      <c r="A15" s="76"/>
      <c r="B15" s="76"/>
      <c r="C15" s="69"/>
      <c r="D15" s="75"/>
      <c r="E15" s="75"/>
      <c r="F15" s="75"/>
      <c r="G15" s="75"/>
      <c r="H15" s="75"/>
      <c r="I15" s="70"/>
      <c r="J15" s="69"/>
      <c r="K15" s="75"/>
      <c r="L15" s="75"/>
      <c r="M15" s="75"/>
      <c r="N15" s="75"/>
      <c r="O15" s="70"/>
      <c r="P15" s="91"/>
      <c r="Q15" s="92"/>
      <c r="R15" s="93"/>
      <c r="S15" s="27"/>
      <c r="T15" s="204"/>
      <c r="U15" s="205"/>
      <c r="V15" s="205"/>
      <c r="W15" s="205"/>
      <c r="X15" s="205"/>
      <c r="Y15" s="206"/>
    </row>
    <row r="16" spans="1:25" ht="23.25" customHeight="1" x14ac:dyDescent="0.15">
      <c r="A16" s="38"/>
      <c r="B16" s="75" t="s">
        <v>175</v>
      </c>
      <c r="C16" s="75"/>
      <c r="D16" s="75"/>
      <c r="E16" s="75"/>
      <c r="F16" s="75"/>
      <c r="G16" s="75"/>
      <c r="H16" s="75"/>
      <c r="I16" s="75"/>
      <c r="J16" s="75"/>
      <c r="K16" s="75"/>
      <c r="L16" s="75"/>
      <c r="M16" s="39"/>
      <c r="N16" s="39"/>
      <c r="O16" s="39"/>
      <c r="P16" s="210"/>
      <c r="Q16" s="210"/>
      <c r="R16" s="210"/>
      <c r="S16" s="27"/>
      <c r="T16" s="204"/>
      <c r="U16" s="205"/>
      <c r="V16" s="205"/>
      <c r="W16" s="205"/>
      <c r="X16" s="205"/>
      <c r="Y16" s="206"/>
    </row>
    <row r="17" spans="1:25" ht="27" customHeight="1" x14ac:dyDescent="0.15">
      <c r="A17" s="40"/>
      <c r="B17" s="41"/>
      <c r="C17" s="115" t="s">
        <v>178</v>
      </c>
      <c r="D17" s="115"/>
      <c r="E17" s="115"/>
      <c r="F17" s="115"/>
      <c r="G17" s="76"/>
      <c r="H17" s="76"/>
      <c r="I17" s="76"/>
      <c r="J17" s="76"/>
      <c r="K17" s="76"/>
      <c r="L17" s="76"/>
      <c r="M17" s="207" t="s">
        <v>76</v>
      </c>
      <c r="N17" s="208"/>
      <c r="O17" s="209"/>
      <c r="P17" s="120" t="str">
        <f>IF(AND(P12="",P13="",P14="",P15="",P16=""),"",SUM(P12:R16))</f>
        <v/>
      </c>
      <c r="Q17" s="121"/>
      <c r="R17" s="122"/>
      <c r="S17" s="27"/>
      <c r="T17" s="61"/>
      <c r="U17" s="150"/>
      <c r="V17" s="150"/>
      <c r="W17" s="150"/>
      <c r="X17" s="150"/>
      <c r="Y17" s="106"/>
    </row>
    <row r="18" spans="1:25" ht="3.75" customHeight="1" x14ac:dyDescent="0.15">
      <c r="G18" s="2"/>
      <c r="H18" s="2"/>
      <c r="I18" s="19"/>
      <c r="J18" s="19"/>
      <c r="K18" s="19"/>
      <c r="L18" s="19"/>
      <c r="M18" s="19"/>
      <c r="V18" s="2"/>
      <c r="W18" s="2"/>
      <c r="X18" s="19"/>
      <c r="Y18" s="19"/>
    </row>
    <row r="19" spans="1:25" s="14" customFormat="1" ht="17.25" x14ac:dyDescent="0.15">
      <c r="A19" s="14" t="s">
        <v>105</v>
      </c>
    </row>
    <row r="20" spans="1:25" ht="13.5" customHeight="1" x14ac:dyDescent="0.15">
      <c r="A20" s="211" t="s">
        <v>145</v>
      </c>
      <c r="B20" s="115" t="s">
        <v>146</v>
      </c>
      <c r="C20" s="115" t="s">
        <v>147</v>
      </c>
      <c r="D20" s="197" t="s">
        <v>41</v>
      </c>
      <c r="E20" s="197"/>
      <c r="F20" s="197" t="s">
        <v>42</v>
      </c>
      <c r="G20" s="197"/>
      <c r="H20" s="197"/>
      <c r="I20" s="115" t="s">
        <v>149</v>
      </c>
      <c r="J20" s="146" t="s">
        <v>150</v>
      </c>
      <c r="K20" s="158"/>
      <c r="L20" s="16" t="s">
        <v>43</v>
      </c>
      <c r="M20" s="16" t="s">
        <v>44</v>
      </c>
      <c r="N20" s="197" t="s">
        <v>45</v>
      </c>
      <c r="O20" s="197"/>
      <c r="P20" s="16" t="s">
        <v>46</v>
      </c>
      <c r="Q20" s="197" t="s">
        <v>47</v>
      </c>
      <c r="R20" s="197"/>
      <c r="S20" s="127" t="s">
        <v>48</v>
      </c>
      <c r="T20" s="129"/>
      <c r="U20" s="197" t="s">
        <v>49</v>
      </c>
      <c r="V20" s="197"/>
      <c r="W20" s="197" t="s">
        <v>50</v>
      </c>
      <c r="X20" s="197"/>
      <c r="Y20" s="77" t="s">
        <v>131</v>
      </c>
    </row>
    <row r="21" spans="1:25" s="2" customFormat="1" ht="42" customHeight="1" x14ac:dyDescent="0.15">
      <c r="A21" s="212"/>
      <c r="B21" s="115"/>
      <c r="C21" s="115"/>
      <c r="D21" s="212" t="s">
        <v>148</v>
      </c>
      <c r="E21" s="212"/>
      <c r="F21" s="212" t="s">
        <v>151</v>
      </c>
      <c r="G21" s="212"/>
      <c r="H21" s="212"/>
      <c r="I21" s="76"/>
      <c r="J21" s="148"/>
      <c r="K21" s="159"/>
      <c r="L21" s="17" t="s">
        <v>115</v>
      </c>
      <c r="M21" s="17" t="s">
        <v>117</v>
      </c>
      <c r="N21" s="212" t="s">
        <v>160</v>
      </c>
      <c r="O21" s="188"/>
      <c r="P21" s="17" t="s">
        <v>122</v>
      </c>
      <c r="Q21" s="212" t="s">
        <v>123</v>
      </c>
      <c r="R21" s="188"/>
      <c r="S21" s="148" t="s">
        <v>126</v>
      </c>
      <c r="T21" s="159"/>
      <c r="U21" s="212" t="s">
        <v>128</v>
      </c>
      <c r="V21" s="212"/>
      <c r="W21" s="212" t="s">
        <v>130</v>
      </c>
      <c r="X21" s="212"/>
      <c r="Y21" s="188"/>
    </row>
    <row r="22" spans="1:25" s="2" customFormat="1" ht="15" customHeight="1" x14ac:dyDescent="0.15">
      <c r="A22" s="223"/>
      <c r="B22" s="224"/>
      <c r="C22" s="225" t="s">
        <v>140</v>
      </c>
      <c r="D22" s="227"/>
      <c r="E22" s="228"/>
      <c r="F22" s="245"/>
      <c r="G22" s="246"/>
      <c r="H22" s="247"/>
      <c r="I22" s="77"/>
      <c r="J22" s="235"/>
      <c r="K22" s="236"/>
      <c r="L22" s="239"/>
      <c r="M22" s="241"/>
      <c r="N22" s="217" t="str">
        <f>IF(OR(F22="",L22=""),"",(F22*L22*(M22/12)))</f>
        <v/>
      </c>
      <c r="O22" s="218"/>
      <c r="P22" s="243"/>
      <c r="Q22" s="217" t="str">
        <f>IF(AND(N22="",P22=""),"",SUM(N22:P23))</f>
        <v/>
      </c>
      <c r="R22" s="218"/>
      <c r="S22" s="213"/>
      <c r="T22" s="214"/>
      <c r="U22" s="217" t="str">
        <f>IF(OR(Q22="",T22=""),"",(Q22*T22*0.01))</f>
        <v/>
      </c>
      <c r="V22" s="218"/>
      <c r="W22" s="116"/>
      <c r="X22" s="117"/>
      <c r="Y22" s="197"/>
    </row>
    <row r="23" spans="1:25" s="2" customFormat="1" ht="15" customHeight="1" x14ac:dyDescent="0.15">
      <c r="A23" s="223"/>
      <c r="B23" s="224"/>
      <c r="C23" s="226"/>
      <c r="D23" s="221"/>
      <c r="E23" s="222"/>
      <c r="F23" s="248"/>
      <c r="G23" s="249"/>
      <c r="H23" s="250"/>
      <c r="I23" s="188"/>
      <c r="J23" s="237"/>
      <c r="K23" s="238"/>
      <c r="L23" s="240"/>
      <c r="M23" s="242"/>
      <c r="N23" s="219"/>
      <c r="O23" s="220"/>
      <c r="P23" s="244"/>
      <c r="Q23" s="219"/>
      <c r="R23" s="220"/>
      <c r="S23" s="215"/>
      <c r="T23" s="216"/>
      <c r="U23" s="219"/>
      <c r="V23" s="220"/>
      <c r="W23" s="118"/>
      <c r="X23" s="119"/>
      <c r="Y23" s="198"/>
    </row>
    <row r="24" spans="1:25" s="2" customFormat="1" ht="15" customHeight="1" x14ac:dyDescent="0.15">
      <c r="A24" s="223"/>
      <c r="B24" s="224"/>
      <c r="C24" s="225" t="s">
        <v>140</v>
      </c>
      <c r="D24" s="227"/>
      <c r="E24" s="228"/>
      <c r="F24" s="229"/>
      <c r="G24" s="230"/>
      <c r="H24" s="231"/>
      <c r="I24" s="77"/>
      <c r="J24" s="235"/>
      <c r="K24" s="236"/>
      <c r="L24" s="239"/>
      <c r="M24" s="241"/>
      <c r="N24" s="217" t="str">
        <f t="shared" ref="N24" si="0">IF(AND(F24="",L24=""),"",(F24*L24*(M24/12)))</f>
        <v/>
      </c>
      <c r="O24" s="218"/>
      <c r="P24" s="243"/>
      <c r="Q24" s="109" t="str">
        <f t="shared" ref="Q24" si="1">IF(AND(N24="",P24=""),"",SUM(N24:P25))</f>
        <v/>
      </c>
      <c r="R24" s="111"/>
      <c r="S24" s="251"/>
      <c r="T24" s="252"/>
      <c r="U24" s="109" t="str">
        <f t="shared" ref="U24" si="2">IF(OR(Q24="",T24=""),"",(Q24*T24*0.01))</f>
        <v/>
      </c>
      <c r="V24" s="111"/>
      <c r="W24" s="116"/>
      <c r="X24" s="117"/>
      <c r="Y24" s="197"/>
    </row>
    <row r="25" spans="1:25" s="2" customFormat="1" ht="15" customHeight="1" x14ac:dyDescent="0.15">
      <c r="A25" s="223"/>
      <c r="B25" s="224"/>
      <c r="C25" s="226"/>
      <c r="D25" s="221"/>
      <c r="E25" s="222"/>
      <c r="F25" s="232"/>
      <c r="G25" s="233"/>
      <c r="H25" s="234"/>
      <c r="I25" s="188"/>
      <c r="J25" s="237"/>
      <c r="K25" s="238"/>
      <c r="L25" s="240"/>
      <c r="M25" s="242"/>
      <c r="N25" s="219"/>
      <c r="O25" s="220"/>
      <c r="P25" s="244"/>
      <c r="Q25" s="112"/>
      <c r="R25" s="114"/>
      <c r="S25" s="253"/>
      <c r="T25" s="254"/>
      <c r="U25" s="112"/>
      <c r="V25" s="114"/>
      <c r="W25" s="118"/>
      <c r="X25" s="119"/>
      <c r="Y25" s="198"/>
    </row>
    <row r="26" spans="1:25" s="2" customFormat="1" ht="15" customHeight="1" x14ac:dyDescent="0.15">
      <c r="A26" s="223"/>
      <c r="B26" s="224"/>
      <c r="C26" s="225" t="s">
        <v>140</v>
      </c>
      <c r="D26" s="227"/>
      <c r="E26" s="228"/>
      <c r="F26" s="229"/>
      <c r="G26" s="230"/>
      <c r="H26" s="231"/>
      <c r="I26" s="77"/>
      <c r="J26" s="235"/>
      <c r="K26" s="236"/>
      <c r="L26" s="239"/>
      <c r="M26" s="241"/>
      <c r="N26" s="217" t="str">
        <f t="shared" ref="N26" si="3">IF(AND(F26="",L26=""),"",(F26*L26*(M26/12)))</f>
        <v/>
      </c>
      <c r="O26" s="218"/>
      <c r="P26" s="243"/>
      <c r="Q26" s="109" t="str">
        <f t="shared" ref="Q26" si="4">IF(AND(N26="",P26=""),"",SUM(N26:P27))</f>
        <v/>
      </c>
      <c r="R26" s="111"/>
      <c r="S26" s="251"/>
      <c r="T26" s="252"/>
      <c r="U26" s="109" t="str">
        <f t="shared" ref="U26" si="5">IF(OR(Q26="",T26=""),"",(Q26*T26*0.01))</f>
        <v/>
      </c>
      <c r="V26" s="111"/>
      <c r="W26" s="116"/>
      <c r="X26" s="117"/>
      <c r="Y26" s="197"/>
    </row>
    <row r="27" spans="1:25" s="2" customFormat="1" ht="15" customHeight="1" x14ac:dyDescent="0.15">
      <c r="A27" s="223"/>
      <c r="B27" s="224"/>
      <c r="C27" s="226"/>
      <c r="D27" s="221"/>
      <c r="E27" s="222"/>
      <c r="F27" s="232"/>
      <c r="G27" s="233"/>
      <c r="H27" s="234"/>
      <c r="I27" s="188"/>
      <c r="J27" s="237"/>
      <c r="K27" s="238"/>
      <c r="L27" s="240"/>
      <c r="M27" s="242"/>
      <c r="N27" s="219"/>
      <c r="O27" s="220"/>
      <c r="P27" s="244"/>
      <c r="Q27" s="112"/>
      <c r="R27" s="114"/>
      <c r="S27" s="253"/>
      <c r="T27" s="254"/>
      <c r="U27" s="112"/>
      <c r="V27" s="114"/>
      <c r="W27" s="118"/>
      <c r="X27" s="119"/>
      <c r="Y27" s="198"/>
    </row>
    <row r="28" spans="1:25" ht="15" customHeight="1" x14ac:dyDescent="0.15">
      <c r="A28" s="255"/>
      <c r="B28" s="256"/>
      <c r="C28" s="239" t="s">
        <v>140</v>
      </c>
      <c r="D28" s="251"/>
      <c r="E28" s="252"/>
      <c r="F28" s="116"/>
      <c r="G28" s="257"/>
      <c r="H28" s="117"/>
      <c r="I28" s="77"/>
      <c r="J28" s="235"/>
      <c r="K28" s="236"/>
      <c r="L28" s="239"/>
      <c r="M28" s="241"/>
      <c r="N28" s="217" t="str">
        <f t="shared" ref="N28" si="6">IF(AND(F28="",L28=""),"",(F28*L28*(M28/12)))</f>
        <v/>
      </c>
      <c r="O28" s="218"/>
      <c r="P28" s="243"/>
      <c r="Q28" s="109" t="str">
        <f t="shared" ref="Q28" si="7">IF(AND(N28="",P28=""),"",SUM(N28:P29))</f>
        <v/>
      </c>
      <c r="R28" s="111"/>
      <c r="S28" s="251"/>
      <c r="T28" s="252"/>
      <c r="U28" s="109" t="str">
        <f t="shared" ref="U28" si="8">IF(OR(Q28="",T28=""),"",(Q28*T28*0.01))</f>
        <v/>
      </c>
      <c r="V28" s="111"/>
      <c r="W28" s="116"/>
      <c r="X28" s="117"/>
      <c r="Y28" s="197"/>
    </row>
    <row r="29" spans="1:25" ht="15" customHeight="1" x14ac:dyDescent="0.15">
      <c r="A29" s="255"/>
      <c r="B29" s="256"/>
      <c r="C29" s="240"/>
      <c r="D29" s="253"/>
      <c r="E29" s="222"/>
      <c r="F29" s="118"/>
      <c r="G29" s="258"/>
      <c r="H29" s="119"/>
      <c r="I29" s="188"/>
      <c r="J29" s="237"/>
      <c r="K29" s="238"/>
      <c r="L29" s="240"/>
      <c r="M29" s="242"/>
      <c r="N29" s="219"/>
      <c r="O29" s="220"/>
      <c r="P29" s="244"/>
      <c r="Q29" s="112"/>
      <c r="R29" s="114"/>
      <c r="S29" s="253"/>
      <c r="T29" s="254"/>
      <c r="U29" s="112"/>
      <c r="V29" s="114"/>
      <c r="W29" s="118"/>
      <c r="X29" s="119"/>
      <c r="Y29" s="198"/>
    </row>
    <row r="30" spans="1:25" ht="15" customHeight="1" x14ac:dyDescent="0.15">
      <c r="A30" s="255"/>
      <c r="B30" s="259"/>
      <c r="C30" s="239" t="s">
        <v>140</v>
      </c>
      <c r="D30" s="251"/>
      <c r="E30" s="252"/>
      <c r="F30" s="116"/>
      <c r="G30" s="257"/>
      <c r="H30" s="117"/>
      <c r="I30" s="77"/>
      <c r="J30" s="235"/>
      <c r="K30" s="236"/>
      <c r="L30" s="239"/>
      <c r="M30" s="241"/>
      <c r="N30" s="217" t="str">
        <f t="shared" ref="N30" si="9">IF(AND(F30="",L30=""),"",(F30*L30*(M30/12)))</f>
        <v/>
      </c>
      <c r="O30" s="218"/>
      <c r="P30" s="243"/>
      <c r="Q30" s="109" t="str">
        <f t="shared" ref="Q30" si="10">IF(AND(N30="",P30=""),"",SUM(N30:P31))</f>
        <v/>
      </c>
      <c r="R30" s="111"/>
      <c r="S30" s="251"/>
      <c r="T30" s="252"/>
      <c r="U30" s="109" t="str">
        <f t="shared" ref="U30" si="11">IF(OR(Q30="",T30=""),"",(Q30*T30*0.01))</f>
        <v/>
      </c>
      <c r="V30" s="111"/>
      <c r="W30" s="116"/>
      <c r="X30" s="117"/>
      <c r="Y30" s="197"/>
    </row>
    <row r="31" spans="1:25" ht="15" customHeight="1" x14ac:dyDescent="0.15">
      <c r="A31" s="255"/>
      <c r="B31" s="260"/>
      <c r="C31" s="240"/>
      <c r="D31" s="253"/>
      <c r="E31" s="222"/>
      <c r="F31" s="118"/>
      <c r="G31" s="258"/>
      <c r="H31" s="119"/>
      <c r="I31" s="188"/>
      <c r="J31" s="237"/>
      <c r="K31" s="238"/>
      <c r="L31" s="240"/>
      <c r="M31" s="242"/>
      <c r="N31" s="219"/>
      <c r="O31" s="220"/>
      <c r="P31" s="244"/>
      <c r="Q31" s="112"/>
      <c r="R31" s="114"/>
      <c r="S31" s="253"/>
      <c r="T31" s="254"/>
      <c r="U31" s="112"/>
      <c r="V31" s="114"/>
      <c r="W31" s="118"/>
      <c r="X31" s="119"/>
      <c r="Y31" s="198"/>
    </row>
    <row r="32" spans="1:25" ht="15" customHeight="1" x14ac:dyDescent="0.15">
      <c r="A32" s="255"/>
      <c r="B32" s="259"/>
      <c r="C32" s="239" t="s">
        <v>140</v>
      </c>
      <c r="D32" s="251"/>
      <c r="E32" s="252"/>
      <c r="F32" s="116"/>
      <c r="G32" s="257"/>
      <c r="H32" s="117"/>
      <c r="I32" s="77"/>
      <c r="J32" s="235"/>
      <c r="K32" s="236"/>
      <c r="L32" s="239"/>
      <c r="M32" s="241"/>
      <c r="N32" s="217" t="str">
        <f t="shared" ref="N32" si="12">IF(AND(F32="",L32=""),"",(F32*L32*(M32/12)))</f>
        <v/>
      </c>
      <c r="O32" s="218"/>
      <c r="P32" s="243"/>
      <c r="Q32" s="109" t="str">
        <f t="shared" ref="Q32" si="13">IF(AND(N32="",P32=""),"",SUM(N32:P33))</f>
        <v/>
      </c>
      <c r="R32" s="111"/>
      <c r="S32" s="251"/>
      <c r="T32" s="252"/>
      <c r="U32" s="109" t="str">
        <f t="shared" ref="U32" si="14">IF(OR(Q32="",T32=""),"",(Q32*T32*0.01))</f>
        <v/>
      </c>
      <c r="V32" s="111"/>
      <c r="W32" s="116"/>
      <c r="X32" s="117"/>
      <c r="Y32" s="197"/>
    </row>
    <row r="33" spans="1:27" ht="15" customHeight="1" x14ac:dyDescent="0.15">
      <c r="A33" s="255"/>
      <c r="B33" s="260"/>
      <c r="C33" s="240"/>
      <c r="D33" s="253"/>
      <c r="E33" s="222"/>
      <c r="F33" s="118"/>
      <c r="G33" s="258"/>
      <c r="H33" s="119"/>
      <c r="I33" s="188"/>
      <c r="J33" s="237"/>
      <c r="K33" s="238"/>
      <c r="L33" s="240"/>
      <c r="M33" s="242"/>
      <c r="N33" s="219"/>
      <c r="O33" s="220"/>
      <c r="P33" s="244"/>
      <c r="Q33" s="112"/>
      <c r="R33" s="114"/>
      <c r="S33" s="253"/>
      <c r="T33" s="254"/>
      <c r="U33" s="112"/>
      <c r="V33" s="114"/>
      <c r="W33" s="118"/>
      <c r="X33" s="119"/>
      <c r="Y33" s="198"/>
    </row>
    <row r="34" spans="1:27" ht="27.6" customHeight="1" x14ac:dyDescent="0.15">
      <c r="A34" s="3" t="s">
        <v>76</v>
      </c>
      <c r="B34" s="15"/>
      <c r="C34" s="15"/>
      <c r="D34" s="84"/>
      <c r="E34" s="86"/>
      <c r="F34" s="84"/>
      <c r="G34" s="85"/>
      <c r="H34" s="86"/>
      <c r="I34" s="15"/>
      <c r="J34" s="84"/>
      <c r="K34" s="86"/>
      <c r="L34" s="15"/>
      <c r="M34" s="15"/>
      <c r="N34" s="120" t="str">
        <f>IF(AND(N22="",N24="",N26="",N28="",N30="",N32=""),"",SUM(N22:O33))</f>
        <v/>
      </c>
      <c r="O34" s="122"/>
      <c r="P34" s="23" t="str">
        <f>IF(AND(P22="",P24="",P26="",P28="",P30="",P32=""),"",SUM(P22:P33))</f>
        <v/>
      </c>
      <c r="Q34" s="120" t="str">
        <f>IF(AND(Q22="",Q24="",Q26="",Q28="",Q30="",Q32=""),"",SUM(Q22:R33))</f>
        <v/>
      </c>
      <c r="R34" s="122"/>
      <c r="S34" s="262"/>
      <c r="T34" s="263"/>
      <c r="U34" s="120" t="str">
        <f>IF(AND(U22="",U24="",U26="",U28="",U30="",U32=""),"",SUM(U22:V33))</f>
        <v/>
      </c>
      <c r="V34" s="122"/>
      <c r="W34" s="120" t="str">
        <f>IF(AND(W22="",W24="",W26="",W28="",W30="",W32=""),"",SUM(W22:X33))</f>
        <v/>
      </c>
      <c r="X34" s="122"/>
      <c r="Y34" s="18"/>
    </row>
    <row r="35" spans="1:27" x14ac:dyDescent="0.15">
      <c r="A35" s="1" t="s">
        <v>108</v>
      </c>
    </row>
    <row r="36" spans="1:27" ht="5.0999999999999996" customHeight="1" x14ac:dyDescent="0.15"/>
    <row r="37" spans="1:27" ht="5.0999999999999996" customHeight="1" x14ac:dyDescent="0.15">
      <c r="A37" s="20"/>
      <c r="B37" s="20"/>
      <c r="C37" s="20"/>
      <c r="D37" s="20"/>
      <c r="E37" s="20"/>
      <c r="F37" s="20"/>
      <c r="G37" s="20"/>
      <c r="H37" s="19"/>
      <c r="I37" s="19"/>
      <c r="J37" s="19"/>
      <c r="K37" s="19"/>
      <c r="L37" s="19"/>
      <c r="M37" s="19"/>
      <c r="O37" s="42"/>
      <c r="P37" s="42"/>
      <c r="Q37" s="42"/>
      <c r="R37" s="42"/>
      <c r="S37" s="42"/>
      <c r="T37" s="42"/>
      <c r="U37" s="42"/>
      <c r="V37" s="42"/>
      <c r="W37" s="42"/>
      <c r="X37" s="42"/>
      <c r="Y37" s="42"/>
    </row>
    <row r="38" spans="1:27" s="14" customFormat="1" ht="17.25" x14ac:dyDescent="0.15">
      <c r="A38" s="14" t="s">
        <v>110</v>
      </c>
      <c r="O38" s="14" t="s">
        <v>109</v>
      </c>
    </row>
    <row r="39" spans="1:27" ht="27" customHeight="1" x14ac:dyDescent="0.15">
      <c r="A39" s="76" t="s">
        <v>141</v>
      </c>
      <c r="B39" s="76"/>
      <c r="C39" s="76"/>
      <c r="D39" s="76"/>
      <c r="E39" s="115" t="s">
        <v>142</v>
      </c>
      <c r="F39" s="76"/>
      <c r="G39" s="76"/>
      <c r="H39" s="115" t="s">
        <v>143</v>
      </c>
      <c r="I39" s="76"/>
      <c r="J39" s="76"/>
      <c r="K39" s="115" t="s">
        <v>144</v>
      </c>
      <c r="L39" s="76"/>
      <c r="M39" s="76"/>
      <c r="O39" s="69" t="s">
        <v>141</v>
      </c>
      <c r="P39" s="75"/>
      <c r="Q39" s="75"/>
      <c r="R39" s="75"/>
      <c r="S39" s="70"/>
      <c r="T39" s="69" t="s">
        <v>112</v>
      </c>
      <c r="U39" s="75"/>
      <c r="V39" s="70"/>
      <c r="W39" s="82" t="s">
        <v>138</v>
      </c>
      <c r="X39" s="261"/>
      <c r="Y39" s="4" t="s">
        <v>137</v>
      </c>
      <c r="Z39" s="2"/>
      <c r="AA39" s="2"/>
    </row>
    <row r="40" spans="1:27" ht="9" customHeight="1" x14ac:dyDescent="0.15">
      <c r="A40" s="76"/>
      <c r="B40" s="76"/>
      <c r="C40" s="76"/>
      <c r="D40" s="76"/>
      <c r="E40" s="115"/>
      <c r="F40" s="115"/>
      <c r="G40" s="115"/>
      <c r="H40" s="115"/>
      <c r="I40" s="115"/>
      <c r="J40" s="115"/>
      <c r="K40" s="115"/>
      <c r="L40" s="115"/>
      <c r="M40" s="115"/>
      <c r="O40" s="59"/>
      <c r="P40" s="185"/>
      <c r="Q40" s="185"/>
      <c r="R40" s="185"/>
      <c r="S40" s="65"/>
      <c r="T40" s="59"/>
      <c r="U40" s="185"/>
      <c r="V40" s="65"/>
      <c r="W40" s="276"/>
      <c r="X40" s="278" t="s">
        <v>179</v>
      </c>
      <c r="Y40" s="264" t="s">
        <v>179</v>
      </c>
      <c r="Z40" s="2"/>
      <c r="AA40" s="2"/>
    </row>
    <row r="41" spans="1:27" ht="9" customHeight="1" x14ac:dyDescent="0.15">
      <c r="A41" s="76"/>
      <c r="B41" s="76"/>
      <c r="C41" s="76"/>
      <c r="D41" s="76"/>
      <c r="E41" s="115"/>
      <c r="F41" s="115"/>
      <c r="G41" s="115"/>
      <c r="H41" s="115"/>
      <c r="I41" s="115"/>
      <c r="J41" s="115"/>
      <c r="K41" s="115"/>
      <c r="L41" s="115"/>
      <c r="M41" s="115"/>
      <c r="O41" s="204"/>
      <c r="P41" s="205"/>
      <c r="Q41" s="205"/>
      <c r="R41" s="205"/>
      <c r="S41" s="206"/>
      <c r="T41" s="204"/>
      <c r="U41" s="205"/>
      <c r="V41" s="206"/>
      <c r="W41" s="277"/>
      <c r="X41" s="279"/>
      <c r="Y41" s="265"/>
      <c r="Z41" s="2"/>
      <c r="AA41" s="2"/>
    </row>
    <row r="42" spans="1:27" ht="9" customHeight="1" x14ac:dyDescent="0.15">
      <c r="A42" s="76"/>
      <c r="B42" s="76"/>
      <c r="C42" s="76"/>
      <c r="D42" s="76"/>
      <c r="E42" s="115"/>
      <c r="F42" s="115"/>
      <c r="G42" s="115"/>
      <c r="H42" s="115"/>
      <c r="I42" s="115"/>
      <c r="J42" s="115"/>
      <c r="K42" s="115"/>
      <c r="L42" s="115"/>
      <c r="M42" s="115"/>
      <c r="O42" s="204"/>
      <c r="P42" s="205"/>
      <c r="Q42" s="205"/>
      <c r="R42" s="205"/>
      <c r="S42" s="206"/>
      <c r="T42" s="204"/>
      <c r="U42" s="205"/>
      <c r="V42" s="206"/>
      <c r="W42" s="266" t="s">
        <v>180</v>
      </c>
      <c r="X42" s="43"/>
      <c r="Y42" s="44"/>
      <c r="Z42" s="2"/>
      <c r="AA42" s="2"/>
    </row>
    <row r="43" spans="1:27" ht="9" customHeight="1" x14ac:dyDescent="0.15">
      <c r="A43" s="76"/>
      <c r="B43" s="76"/>
      <c r="C43" s="76"/>
      <c r="D43" s="76"/>
      <c r="E43" s="267"/>
      <c r="F43" s="267"/>
      <c r="G43" s="267"/>
      <c r="H43" s="267"/>
      <c r="I43" s="267"/>
      <c r="J43" s="267"/>
      <c r="K43" s="267"/>
      <c r="L43" s="267"/>
      <c r="M43" s="267"/>
      <c r="O43" s="61"/>
      <c r="P43" s="150"/>
      <c r="Q43" s="150"/>
      <c r="R43" s="150"/>
      <c r="S43" s="106"/>
      <c r="T43" s="61"/>
      <c r="U43" s="150"/>
      <c r="V43" s="106"/>
      <c r="W43" s="166"/>
      <c r="X43" s="45"/>
      <c r="Y43" s="46"/>
      <c r="Z43" s="27"/>
      <c r="AA43" s="27"/>
    </row>
    <row r="44" spans="1:27" ht="9" customHeight="1" x14ac:dyDescent="0.15">
      <c r="A44" s="76"/>
      <c r="B44" s="76"/>
      <c r="C44" s="76"/>
      <c r="D44" s="76"/>
      <c r="E44" s="267"/>
      <c r="F44" s="267"/>
      <c r="G44" s="267"/>
      <c r="H44" s="267"/>
      <c r="I44" s="267"/>
      <c r="J44" s="267"/>
      <c r="K44" s="267"/>
      <c r="L44" s="267"/>
      <c r="M44" s="267"/>
      <c r="O44" s="146"/>
      <c r="P44" s="147"/>
      <c r="Q44" s="147"/>
      <c r="R44" s="147"/>
      <c r="S44" s="158"/>
      <c r="T44" s="59"/>
      <c r="U44" s="185"/>
      <c r="V44" s="65"/>
      <c r="W44" s="251"/>
      <c r="X44" s="252"/>
      <c r="Y44" s="47"/>
      <c r="Z44" s="27"/>
      <c r="AA44" s="27"/>
    </row>
    <row r="45" spans="1:27" ht="9" customHeight="1" x14ac:dyDescent="0.15">
      <c r="A45" s="76"/>
      <c r="B45" s="76"/>
      <c r="C45" s="76"/>
      <c r="D45" s="76"/>
      <c r="E45" s="267"/>
      <c r="F45" s="267"/>
      <c r="G45" s="267"/>
      <c r="H45" s="267"/>
      <c r="I45" s="267"/>
      <c r="J45" s="267"/>
      <c r="K45" s="267"/>
      <c r="L45" s="267"/>
      <c r="M45" s="267"/>
      <c r="O45" s="268"/>
      <c r="P45" s="269"/>
      <c r="Q45" s="269"/>
      <c r="R45" s="269"/>
      <c r="S45" s="270"/>
      <c r="T45" s="204"/>
      <c r="U45" s="205"/>
      <c r="V45" s="206"/>
      <c r="W45" s="271"/>
      <c r="X45" s="272"/>
      <c r="Y45" s="48"/>
      <c r="Z45" s="27"/>
      <c r="AA45" s="27"/>
    </row>
    <row r="46" spans="1:27" ht="9" customHeight="1" x14ac:dyDescent="0.15">
      <c r="A46" s="20"/>
      <c r="B46" s="20"/>
      <c r="C46" s="20"/>
      <c r="D46" s="20"/>
      <c r="E46" s="27"/>
      <c r="F46" s="27"/>
      <c r="G46" s="27"/>
      <c r="H46" s="27"/>
      <c r="I46" s="27"/>
      <c r="J46" s="27"/>
      <c r="K46" s="27"/>
      <c r="L46" s="27"/>
      <c r="M46" s="27"/>
      <c r="O46" s="268"/>
      <c r="P46" s="269"/>
      <c r="Q46" s="269"/>
      <c r="R46" s="269"/>
      <c r="S46" s="270"/>
      <c r="T46" s="204"/>
      <c r="U46" s="205"/>
      <c r="V46" s="206"/>
      <c r="W46" s="273" t="s">
        <v>180</v>
      </c>
      <c r="X46" s="49"/>
      <c r="Y46" s="48"/>
      <c r="Z46" s="27"/>
      <c r="AA46" s="27"/>
    </row>
    <row r="47" spans="1:27" ht="9" customHeight="1" x14ac:dyDescent="0.15">
      <c r="A47" s="201"/>
      <c r="B47" s="201"/>
      <c r="C47" s="201"/>
      <c r="D47" s="201"/>
      <c r="E47" s="275"/>
      <c r="F47" s="275"/>
      <c r="G47" s="275"/>
      <c r="H47" s="275"/>
      <c r="I47" s="275"/>
      <c r="J47" s="275"/>
      <c r="K47" s="275"/>
      <c r="L47" s="275"/>
      <c r="M47" s="275"/>
      <c r="O47" s="148"/>
      <c r="P47" s="149"/>
      <c r="Q47" s="149"/>
      <c r="R47" s="149"/>
      <c r="S47" s="159"/>
      <c r="T47" s="61"/>
      <c r="U47" s="150"/>
      <c r="V47" s="106"/>
      <c r="W47" s="274"/>
      <c r="X47" s="50"/>
      <c r="Y47" s="46"/>
      <c r="Z47" s="27"/>
      <c r="AA47" s="27"/>
    </row>
  </sheetData>
  <mergeCells count="213">
    <mergeCell ref="Y40:Y41"/>
    <mergeCell ref="W42:W43"/>
    <mergeCell ref="A43:D45"/>
    <mergeCell ref="E43:G45"/>
    <mergeCell ref="H43:J45"/>
    <mergeCell ref="K43:M45"/>
    <mergeCell ref="O44:S47"/>
    <mergeCell ref="T44:V47"/>
    <mergeCell ref="A40:D42"/>
    <mergeCell ref="E40:G42"/>
    <mergeCell ref="H40:J42"/>
    <mergeCell ref="K40:M42"/>
    <mergeCell ref="O40:S43"/>
    <mergeCell ref="T40:V43"/>
    <mergeCell ref="W44:W45"/>
    <mergeCell ref="X44:X45"/>
    <mergeCell ref="W46:W47"/>
    <mergeCell ref="A47:D47"/>
    <mergeCell ref="E47:G47"/>
    <mergeCell ref="H47:J47"/>
    <mergeCell ref="K47:M47"/>
    <mergeCell ref="W40:W41"/>
    <mergeCell ref="X40:X41"/>
    <mergeCell ref="U34:V34"/>
    <mergeCell ref="W34:X34"/>
    <mergeCell ref="A39:D39"/>
    <mergeCell ref="E39:G39"/>
    <mergeCell ref="H39:J39"/>
    <mergeCell ref="K39:M39"/>
    <mergeCell ref="O39:S39"/>
    <mergeCell ref="T39:V39"/>
    <mergeCell ref="W39:X39"/>
    <mergeCell ref="D34:E34"/>
    <mergeCell ref="F34:H34"/>
    <mergeCell ref="J34:K34"/>
    <mergeCell ref="N34:O34"/>
    <mergeCell ref="Q34:R34"/>
    <mergeCell ref="S34:T34"/>
    <mergeCell ref="U32:V33"/>
    <mergeCell ref="W32:X33"/>
    <mergeCell ref="Y32:Y33"/>
    <mergeCell ref="D33:E33"/>
    <mergeCell ref="I32:I33"/>
    <mergeCell ref="J32:K33"/>
    <mergeCell ref="L32:L33"/>
    <mergeCell ref="M32:M33"/>
    <mergeCell ref="N32:O33"/>
    <mergeCell ref="P32:P33"/>
    <mergeCell ref="S30:T31"/>
    <mergeCell ref="U30:V31"/>
    <mergeCell ref="W30:X31"/>
    <mergeCell ref="Y30:Y31"/>
    <mergeCell ref="D31:E31"/>
    <mergeCell ref="A32:A33"/>
    <mergeCell ref="B32:B33"/>
    <mergeCell ref="C32:C33"/>
    <mergeCell ref="D32:E32"/>
    <mergeCell ref="F32:H33"/>
    <mergeCell ref="J30:K31"/>
    <mergeCell ref="L30:L31"/>
    <mergeCell ref="M30:M31"/>
    <mergeCell ref="N30:O31"/>
    <mergeCell ref="P30:P31"/>
    <mergeCell ref="Q30:R31"/>
    <mergeCell ref="A30:A31"/>
    <mergeCell ref="B30:B31"/>
    <mergeCell ref="C30:C31"/>
    <mergeCell ref="D30:E30"/>
    <mergeCell ref="F30:H31"/>
    <mergeCell ref="I30:I31"/>
    <mergeCell ref="Q32:R33"/>
    <mergeCell ref="S32:T33"/>
    <mergeCell ref="U28:V29"/>
    <mergeCell ref="W28:X29"/>
    <mergeCell ref="Y28:Y29"/>
    <mergeCell ref="D29:E29"/>
    <mergeCell ref="I28:I29"/>
    <mergeCell ref="J28:K29"/>
    <mergeCell ref="L28:L29"/>
    <mergeCell ref="M28:M29"/>
    <mergeCell ref="N28:O29"/>
    <mergeCell ref="P28:P29"/>
    <mergeCell ref="S26:T27"/>
    <mergeCell ref="U26:V27"/>
    <mergeCell ref="W26:X27"/>
    <mergeCell ref="Y26:Y27"/>
    <mergeCell ref="D27:E27"/>
    <mergeCell ref="A28:A29"/>
    <mergeCell ref="B28:B29"/>
    <mergeCell ref="C28:C29"/>
    <mergeCell ref="D28:E28"/>
    <mergeCell ref="F28:H29"/>
    <mergeCell ref="J26:K27"/>
    <mergeCell ref="L26:L27"/>
    <mergeCell ref="M26:M27"/>
    <mergeCell ref="N26:O27"/>
    <mergeCell ref="P26:P27"/>
    <mergeCell ref="Q26:R27"/>
    <mergeCell ref="A26:A27"/>
    <mergeCell ref="B26:B27"/>
    <mergeCell ref="C26:C27"/>
    <mergeCell ref="D26:E26"/>
    <mergeCell ref="F26:H27"/>
    <mergeCell ref="I26:I27"/>
    <mergeCell ref="Q28:R29"/>
    <mergeCell ref="S28:T29"/>
    <mergeCell ref="U24:V25"/>
    <mergeCell ref="W24:X25"/>
    <mergeCell ref="Y24:Y25"/>
    <mergeCell ref="D25:E25"/>
    <mergeCell ref="I24:I25"/>
    <mergeCell ref="J24:K25"/>
    <mergeCell ref="L24:L25"/>
    <mergeCell ref="M24:M25"/>
    <mergeCell ref="N24:O25"/>
    <mergeCell ref="P24:P25"/>
    <mergeCell ref="S22:T23"/>
    <mergeCell ref="U22:V23"/>
    <mergeCell ref="W22:X23"/>
    <mergeCell ref="Y22:Y23"/>
    <mergeCell ref="D23:E23"/>
    <mergeCell ref="A24:A25"/>
    <mergeCell ref="B24:B25"/>
    <mergeCell ref="C24:C25"/>
    <mergeCell ref="D24:E24"/>
    <mergeCell ref="F24:H25"/>
    <mergeCell ref="J22:K23"/>
    <mergeCell ref="L22:L23"/>
    <mergeCell ref="M22:M23"/>
    <mergeCell ref="N22:O23"/>
    <mergeCell ref="P22:P23"/>
    <mergeCell ref="Q22:R23"/>
    <mergeCell ref="A22:A23"/>
    <mergeCell ref="B22:B23"/>
    <mergeCell ref="C22:C23"/>
    <mergeCell ref="D22:E22"/>
    <mergeCell ref="F22:H23"/>
    <mergeCell ref="I22:I23"/>
    <mergeCell ref="Q24:R25"/>
    <mergeCell ref="S24:T25"/>
    <mergeCell ref="Y20:Y21"/>
    <mergeCell ref="D21:E21"/>
    <mergeCell ref="F21:H21"/>
    <mergeCell ref="N21:O21"/>
    <mergeCell ref="Q21:R21"/>
    <mergeCell ref="S21:T21"/>
    <mergeCell ref="U21:V21"/>
    <mergeCell ref="W21:X21"/>
    <mergeCell ref="J20:K21"/>
    <mergeCell ref="N20:O20"/>
    <mergeCell ref="Q20:R20"/>
    <mergeCell ref="S20:T20"/>
    <mergeCell ref="U20:V20"/>
    <mergeCell ref="W20:X20"/>
    <mergeCell ref="A20:A21"/>
    <mergeCell ref="B20:B21"/>
    <mergeCell ref="C20:C21"/>
    <mergeCell ref="D20:E20"/>
    <mergeCell ref="F20:H20"/>
    <mergeCell ref="I20:I21"/>
    <mergeCell ref="B16:L16"/>
    <mergeCell ref="P16:R16"/>
    <mergeCell ref="C17:F17"/>
    <mergeCell ref="G17:L17"/>
    <mergeCell ref="M17:O17"/>
    <mergeCell ref="P17:R17"/>
    <mergeCell ref="A15:B15"/>
    <mergeCell ref="C15:I15"/>
    <mergeCell ref="J15:O15"/>
    <mergeCell ref="P15:R15"/>
    <mergeCell ref="A12:B12"/>
    <mergeCell ref="C12:I12"/>
    <mergeCell ref="J12:O12"/>
    <mergeCell ref="P12:R12"/>
    <mergeCell ref="A13:B13"/>
    <mergeCell ref="C13:I13"/>
    <mergeCell ref="J13:O13"/>
    <mergeCell ref="P13:R13"/>
    <mergeCell ref="P11:R11"/>
    <mergeCell ref="A6:B6"/>
    <mergeCell ref="C6:I6"/>
    <mergeCell ref="J6:O6"/>
    <mergeCell ref="P6:R6"/>
    <mergeCell ref="B7:L7"/>
    <mergeCell ref="P7:R7"/>
    <mergeCell ref="A14:B14"/>
    <mergeCell ref="C14:I14"/>
    <mergeCell ref="J14:O14"/>
    <mergeCell ref="P14:R14"/>
    <mergeCell ref="T2:Y17"/>
    <mergeCell ref="A3:B3"/>
    <mergeCell ref="C3:I3"/>
    <mergeCell ref="J3:O3"/>
    <mergeCell ref="P3:R3"/>
    <mergeCell ref="A4:B4"/>
    <mergeCell ref="C4:I4"/>
    <mergeCell ref="J4:O4"/>
    <mergeCell ref="P4:R4"/>
    <mergeCell ref="A5:B5"/>
    <mergeCell ref="C5:I5"/>
    <mergeCell ref="J5:O5"/>
    <mergeCell ref="P5:R5"/>
    <mergeCell ref="A2:B2"/>
    <mergeCell ref="C2:I2"/>
    <mergeCell ref="J2:O2"/>
    <mergeCell ref="P2:R2"/>
    <mergeCell ref="C8:F8"/>
    <mergeCell ref="G8:L8"/>
    <mergeCell ref="M8:O8"/>
    <mergeCell ref="P8:R8"/>
    <mergeCell ref="A11:B11"/>
    <mergeCell ref="C11:I11"/>
    <mergeCell ref="J11:O11"/>
  </mergeCells>
  <phoneticPr fontId="1"/>
  <pageMargins left="0.51181102362204722" right="0.51181102362204722" top="0.74803149606299213" bottom="0.35433070866141736"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showGridLines="0" view="pageBreakPreview" zoomScale="60" zoomScaleNormal="76" workbookViewId="0">
      <selection activeCell="P8" sqref="P8:Q8"/>
    </sheetView>
  </sheetViews>
  <sheetFormatPr defaultRowHeight="13.5" x14ac:dyDescent="0.15"/>
  <cols>
    <col min="1" max="1" width="16.625" style="1" customWidth="1"/>
    <col min="2" max="4" width="8.125" style="1" customWidth="1"/>
    <col min="5" max="5" width="10.625" style="1" customWidth="1"/>
    <col min="6" max="7" width="4.625" style="1" customWidth="1"/>
    <col min="8" max="8" width="7.625" style="1" customWidth="1"/>
    <col min="9" max="9" width="8.125" style="1" customWidth="1"/>
    <col min="10" max="11" width="4.125" style="1" customWidth="1"/>
    <col min="12" max="13" width="8.125" style="1" customWidth="1"/>
    <col min="14" max="14" width="2.625" style="1" customWidth="1"/>
    <col min="15" max="15" width="12.125" style="1" customWidth="1"/>
    <col min="16" max="16" width="11.625" style="1" customWidth="1"/>
    <col min="17" max="17" width="1.625" style="1" customWidth="1"/>
    <col min="18" max="18" width="13.125" style="1" customWidth="1"/>
    <col min="19" max="19" width="8.125" style="1" customWidth="1"/>
    <col min="20" max="20" width="9.625" style="1" customWidth="1"/>
    <col min="21" max="21" width="7.625" style="1" customWidth="1"/>
    <col min="22" max="22" width="4.625" style="1" customWidth="1"/>
    <col min="23" max="23" width="10.625" style="1" customWidth="1"/>
    <col min="24" max="24" width="20.125" style="1" customWidth="1"/>
    <col min="25" max="16384" width="9" style="1"/>
  </cols>
  <sheetData>
    <row r="1" spans="1:24" s="14" customFormat="1" ht="17.25" x14ac:dyDescent="0.15">
      <c r="A1" s="14" t="s">
        <v>104</v>
      </c>
      <c r="O1" s="14" t="s">
        <v>132</v>
      </c>
    </row>
    <row r="2" spans="1:24" ht="27.6" customHeight="1" x14ac:dyDescent="0.15">
      <c r="A2" s="76" t="s">
        <v>113</v>
      </c>
      <c r="B2" s="76"/>
      <c r="C2" s="76" t="s">
        <v>136</v>
      </c>
      <c r="D2" s="76"/>
      <c r="E2" s="76"/>
      <c r="F2" s="76"/>
      <c r="G2" s="76"/>
      <c r="H2" s="76"/>
      <c r="I2" s="76" t="s">
        <v>119</v>
      </c>
      <c r="J2" s="76"/>
      <c r="K2" s="76"/>
      <c r="L2" s="76"/>
      <c r="M2" s="76"/>
      <c r="O2" s="76" t="s">
        <v>134</v>
      </c>
      <c r="P2" s="76"/>
      <c r="Q2" s="76"/>
      <c r="R2" s="76" t="s">
        <v>136</v>
      </c>
      <c r="S2" s="76"/>
      <c r="T2" s="76"/>
      <c r="U2" s="76"/>
      <c r="V2" s="76"/>
      <c r="W2" s="76" t="s">
        <v>135</v>
      </c>
      <c r="X2" s="76"/>
    </row>
    <row r="3" spans="1:24" ht="27.6" customHeight="1" x14ac:dyDescent="0.15">
      <c r="A3" s="255"/>
      <c r="B3" s="255"/>
      <c r="C3" s="88"/>
      <c r="D3" s="89"/>
      <c r="E3" s="89"/>
      <c r="F3" s="89"/>
      <c r="G3" s="89"/>
      <c r="H3" s="90"/>
      <c r="I3" s="91"/>
      <c r="J3" s="92"/>
      <c r="K3" s="92"/>
      <c r="L3" s="92"/>
      <c r="M3" s="93"/>
      <c r="O3" s="88"/>
      <c r="P3" s="89"/>
      <c r="Q3" s="90"/>
      <c r="R3" s="88"/>
      <c r="S3" s="89"/>
      <c r="T3" s="89"/>
      <c r="U3" s="89"/>
      <c r="V3" s="90"/>
      <c r="W3" s="91"/>
      <c r="X3" s="93"/>
    </row>
    <row r="4" spans="1:24" ht="27.6" customHeight="1" x14ac:dyDescent="0.15">
      <c r="A4" s="255"/>
      <c r="B4" s="255"/>
      <c r="C4" s="88"/>
      <c r="D4" s="89"/>
      <c r="E4" s="89"/>
      <c r="F4" s="89"/>
      <c r="G4" s="89"/>
      <c r="H4" s="90"/>
      <c r="I4" s="91"/>
      <c r="J4" s="92"/>
      <c r="K4" s="92"/>
      <c r="L4" s="92"/>
      <c r="M4" s="93"/>
      <c r="O4" s="88"/>
      <c r="P4" s="89"/>
      <c r="Q4" s="90"/>
      <c r="R4" s="88"/>
      <c r="S4" s="89"/>
      <c r="T4" s="89"/>
      <c r="U4" s="89"/>
      <c r="V4" s="90"/>
      <c r="W4" s="91"/>
      <c r="X4" s="93"/>
    </row>
    <row r="5" spans="1:24" ht="27.6" customHeight="1" x14ac:dyDescent="0.15">
      <c r="A5" s="255"/>
      <c r="B5" s="255"/>
      <c r="C5" s="88"/>
      <c r="D5" s="89"/>
      <c r="E5" s="89"/>
      <c r="F5" s="89"/>
      <c r="G5" s="89"/>
      <c r="H5" s="90"/>
      <c r="I5" s="91"/>
      <c r="J5" s="92"/>
      <c r="K5" s="92"/>
      <c r="L5" s="92"/>
      <c r="M5" s="93"/>
      <c r="O5" s="88"/>
      <c r="P5" s="89"/>
      <c r="Q5" s="90"/>
      <c r="R5" s="88"/>
      <c r="S5" s="89"/>
      <c r="T5" s="89"/>
      <c r="U5" s="89"/>
      <c r="V5" s="90"/>
      <c r="W5" s="91"/>
      <c r="X5" s="93"/>
    </row>
    <row r="6" spans="1:24" ht="27.6" customHeight="1" x14ac:dyDescent="0.15">
      <c r="A6" s="255"/>
      <c r="B6" s="255"/>
      <c r="C6" s="88"/>
      <c r="D6" s="89"/>
      <c r="E6" s="89"/>
      <c r="F6" s="89"/>
      <c r="G6" s="89"/>
      <c r="H6" s="90"/>
      <c r="I6" s="91"/>
      <c r="J6" s="92"/>
      <c r="K6" s="92"/>
      <c r="L6" s="92"/>
      <c r="M6" s="93"/>
      <c r="O6" s="88"/>
      <c r="P6" s="89"/>
      <c r="Q6" s="90"/>
      <c r="R6" s="88"/>
      <c r="S6" s="89"/>
      <c r="T6" s="89"/>
      <c r="U6" s="89"/>
      <c r="V6" s="90"/>
      <c r="W6" s="91"/>
      <c r="X6" s="93"/>
    </row>
    <row r="7" spans="1:24" ht="27.6" customHeight="1" x14ac:dyDescent="0.15">
      <c r="A7" s="69" t="s">
        <v>120</v>
      </c>
      <c r="B7" s="75"/>
      <c r="C7" s="75"/>
      <c r="D7" s="75"/>
      <c r="E7" s="75"/>
      <c r="F7" s="75"/>
      <c r="G7" s="75"/>
      <c r="H7" s="70"/>
      <c r="I7" s="91"/>
      <c r="J7" s="92"/>
      <c r="K7" s="92"/>
      <c r="L7" s="92"/>
      <c r="M7" s="93"/>
      <c r="O7" s="69" t="s">
        <v>133</v>
      </c>
      <c r="P7" s="75"/>
      <c r="Q7" s="75"/>
      <c r="R7" s="75"/>
      <c r="S7" s="75"/>
      <c r="T7" s="75"/>
      <c r="U7" s="75"/>
      <c r="V7" s="70"/>
      <c r="W7" s="91"/>
      <c r="X7" s="93"/>
    </row>
    <row r="8" spans="1:24" ht="27.6" customHeight="1" x14ac:dyDescent="0.15">
      <c r="B8" s="82" t="s">
        <v>162</v>
      </c>
      <c r="C8" s="70"/>
      <c r="D8" s="69"/>
      <c r="E8" s="75"/>
      <c r="F8" s="70"/>
      <c r="G8" s="69" t="s">
        <v>111</v>
      </c>
      <c r="H8" s="70"/>
      <c r="I8" s="120" t="str">
        <f>IF(AND(I3="",I4="",I5="",I6="",I7=""),"",SUM(I3:M7))</f>
        <v/>
      </c>
      <c r="J8" s="121"/>
      <c r="K8" s="121"/>
      <c r="L8" s="121"/>
      <c r="M8" s="122"/>
      <c r="P8" s="82" t="s">
        <v>164</v>
      </c>
      <c r="Q8" s="70"/>
      <c r="R8" s="69"/>
      <c r="S8" s="75"/>
      <c r="T8" s="70"/>
      <c r="U8" s="76" t="s">
        <v>111</v>
      </c>
      <c r="V8" s="76"/>
      <c r="W8" s="120" t="str">
        <f>IF(AND(W3="",W4="",W5="",W6="",W7=""),"",SUM(W3:X7))</f>
        <v/>
      </c>
      <c r="X8" s="122"/>
    </row>
    <row r="9" spans="1:24" ht="5.0999999999999996" customHeight="1" x14ac:dyDescent="0.15">
      <c r="G9" s="2"/>
      <c r="H9" s="2"/>
      <c r="I9" s="19"/>
      <c r="J9" s="19"/>
      <c r="K9" s="19"/>
      <c r="L9" s="19"/>
      <c r="M9" s="19"/>
      <c r="U9" s="2"/>
      <c r="V9" s="2"/>
      <c r="W9" s="19"/>
      <c r="X9" s="19"/>
    </row>
    <row r="10" spans="1:24" s="14" customFormat="1" ht="17.25" x14ac:dyDescent="0.15">
      <c r="A10" s="14" t="s">
        <v>105</v>
      </c>
    </row>
    <row r="11" spans="1:24" ht="13.5" customHeight="1" x14ac:dyDescent="0.15">
      <c r="A11" s="211" t="s">
        <v>145</v>
      </c>
      <c r="B11" s="115" t="s">
        <v>146</v>
      </c>
      <c r="C11" s="115" t="s">
        <v>147</v>
      </c>
      <c r="D11" s="197" t="s">
        <v>106</v>
      </c>
      <c r="E11" s="197"/>
      <c r="F11" s="197" t="s">
        <v>107</v>
      </c>
      <c r="G11" s="197"/>
      <c r="H11" s="197"/>
      <c r="I11" s="115" t="s">
        <v>149</v>
      </c>
      <c r="J11" s="146" t="s">
        <v>150</v>
      </c>
      <c r="K11" s="158"/>
      <c r="L11" s="16" t="s">
        <v>114</v>
      </c>
      <c r="M11" s="16" t="s">
        <v>116</v>
      </c>
      <c r="N11" s="197" t="s">
        <v>118</v>
      </c>
      <c r="O11" s="197"/>
      <c r="P11" s="16" t="s">
        <v>121</v>
      </c>
      <c r="Q11" s="197" t="s">
        <v>124</v>
      </c>
      <c r="R11" s="197"/>
      <c r="S11" s="16" t="s">
        <v>125</v>
      </c>
      <c r="T11" s="197" t="s">
        <v>127</v>
      </c>
      <c r="U11" s="197"/>
      <c r="V11" s="197" t="s">
        <v>129</v>
      </c>
      <c r="W11" s="197"/>
      <c r="X11" s="77" t="s">
        <v>131</v>
      </c>
    </row>
    <row r="12" spans="1:24" s="2" customFormat="1" ht="54" customHeight="1" x14ac:dyDescent="0.15">
      <c r="A12" s="212"/>
      <c r="B12" s="115"/>
      <c r="C12" s="115"/>
      <c r="D12" s="212" t="s">
        <v>148</v>
      </c>
      <c r="E12" s="212"/>
      <c r="F12" s="212" t="s">
        <v>151</v>
      </c>
      <c r="G12" s="212"/>
      <c r="H12" s="212"/>
      <c r="I12" s="76"/>
      <c r="J12" s="148"/>
      <c r="K12" s="159"/>
      <c r="L12" s="17" t="s">
        <v>115</v>
      </c>
      <c r="M12" s="17" t="s">
        <v>117</v>
      </c>
      <c r="N12" s="212" t="s">
        <v>160</v>
      </c>
      <c r="O12" s="188"/>
      <c r="P12" s="17" t="s">
        <v>122</v>
      </c>
      <c r="Q12" s="212" t="s">
        <v>123</v>
      </c>
      <c r="R12" s="188"/>
      <c r="S12" s="17" t="s">
        <v>126</v>
      </c>
      <c r="T12" s="212" t="s">
        <v>128</v>
      </c>
      <c r="U12" s="212"/>
      <c r="V12" s="212" t="s">
        <v>130</v>
      </c>
      <c r="W12" s="212"/>
      <c r="X12" s="188"/>
    </row>
    <row r="13" spans="1:24" s="2" customFormat="1" ht="15" customHeight="1" x14ac:dyDescent="0.15">
      <c r="A13" s="223"/>
      <c r="B13" s="224"/>
      <c r="C13" s="225" t="s">
        <v>159</v>
      </c>
      <c r="D13" s="227"/>
      <c r="E13" s="228"/>
      <c r="F13" s="245"/>
      <c r="G13" s="246"/>
      <c r="H13" s="247"/>
      <c r="I13" s="77"/>
      <c r="J13" s="235"/>
      <c r="K13" s="236"/>
      <c r="L13" s="239"/>
      <c r="M13" s="241"/>
      <c r="N13" s="217" t="str">
        <f>IF(OR(F13="",L13=""),"",(F13*L13*(M13/12)))</f>
        <v/>
      </c>
      <c r="O13" s="218"/>
      <c r="P13" s="243"/>
      <c r="Q13" s="217" t="str">
        <f>IF(AND(N13="",P13=""),"",SUM(N13:P14))</f>
        <v/>
      </c>
      <c r="R13" s="218"/>
      <c r="S13" s="280"/>
      <c r="T13" s="217" t="str">
        <f>IF(OR(Q13="",S13=""),"",(Q13*S13*0.01))</f>
        <v/>
      </c>
      <c r="U13" s="218"/>
      <c r="V13" s="116"/>
      <c r="W13" s="117"/>
      <c r="X13" s="197"/>
    </row>
    <row r="14" spans="1:24" s="2" customFormat="1" ht="15" customHeight="1" x14ac:dyDescent="0.15">
      <c r="A14" s="223"/>
      <c r="B14" s="224"/>
      <c r="C14" s="226"/>
      <c r="D14" s="221"/>
      <c r="E14" s="222"/>
      <c r="F14" s="248"/>
      <c r="G14" s="249"/>
      <c r="H14" s="250"/>
      <c r="I14" s="188"/>
      <c r="J14" s="237"/>
      <c r="K14" s="238"/>
      <c r="L14" s="240"/>
      <c r="M14" s="242"/>
      <c r="N14" s="219"/>
      <c r="O14" s="220"/>
      <c r="P14" s="244"/>
      <c r="Q14" s="219"/>
      <c r="R14" s="220"/>
      <c r="S14" s="281"/>
      <c r="T14" s="219"/>
      <c r="U14" s="220"/>
      <c r="V14" s="118"/>
      <c r="W14" s="119"/>
      <c r="X14" s="198"/>
    </row>
    <row r="15" spans="1:24" s="2" customFormat="1" ht="15" customHeight="1" x14ac:dyDescent="0.15">
      <c r="A15" s="223"/>
      <c r="B15" s="224"/>
      <c r="C15" s="225" t="s">
        <v>159</v>
      </c>
      <c r="D15" s="227"/>
      <c r="E15" s="228"/>
      <c r="F15" s="229"/>
      <c r="G15" s="230"/>
      <c r="H15" s="231"/>
      <c r="I15" s="77"/>
      <c r="J15" s="235"/>
      <c r="K15" s="236"/>
      <c r="L15" s="239"/>
      <c r="M15" s="241"/>
      <c r="N15" s="217" t="str">
        <f t="shared" ref="N15" si="0">IF(AND(F15="",L15=""),"",(F15*L15*(M15/12)))</f>
        <v/>
      </c>
      <c r="O15" s="218"/>
      <c r="P15" s="243"/>
      <c r="Q15" s="109" t="str">
        <f t="shared" ref="Q15" si="1">IF(AND(N15="",P15=""),"",SUM(N15:P16))</f>
        <v/>
      </c>
      <c r="R15" s="111"/>
      <c r="S15" s="280"/>
      <c r="T15" s="109" t="str">
        <f t="shared" ref="T15" si="2">IF(OR(Q15="",S15=""),"",(Q15*S15*0.01))</f>
        <v/>
      </c>
      <c r="U15" s="111"/>
      <c r="V15" s="116"/>
      <c r="W15" s="117"/>
      <c r="X15" s="197"/>
    </row>
    <row r="16" spans="1:24" s="2" customFormat="1" ht="15" customHeight="1" x14ac:dyDescent="0.15">
      <c r="A16" s="223"/>
      <c r="B16" s="224"/>
      <c r="C16" s="226"/>
      <c r="D16" s="221"/>
      <c r="E16" s="222"/>
      <c r="F16" s="232"/>
      <c r="G16" s="233"/>
      <c r="H16" s="234"/>
      <c r="I16" s="188"/>
      <c r="J16" s="237"/>
      <c r="K16" s="238"/>
      <c r="L16" s="240"/>
      <c r="M16" s="242"/>
      <c r="N16" s="219"/>
      <c r="O16" s="220"/>
      <c r="P16" s="244"/>
      <c r="Q16" s="112"/>
      <c r="R16" s="114"/>
      <c r="S16" s="281"/>
      <c r="T16" s="112"/>
      <c r="U16" s="114"/>
      <c r="V16" s="118"/>
      <c r="W16" s="119"/>
      <c r="X16" s="198"/>
    </row>
    <row r="17" spans="1:24" s="2" customFormat="1" ht="15" customHeight="1" x14ac:dyDescent="0.15">
      <c r="A17" s="223"/>
      <c r="B17" s="224"/>
      <c r="C17" s="225" t="s">
        <v>140</v>
      </c>
      <c r="D17" s="227"/>
      <c r="E17" s="228"/>
      <c r="F17" s="229"/>
      <c r="G17" s="230"/>
      <c r="H17" s="231"/>
      <c r="I17" s="77"/>
      <c r="J17" s="235"/>
      <c r="K17" s="236"/>
      <c r="L17" s="239"/>
      <c r="M17" s="241"/>
      <c r="N17" s="217" t="str">
        <f t="shared" ref="N17" si="3">IF(AND(F17="",L17=""),"",(F17*L17*(M17/12)))</f>
        <v/>
      </c>
      <c r="O17" s="218"/>
      <c r="P17" s="243"/>
      <c r="Q17" s="109" t="str">
        <f t="shared" ref="Q17" si="4">IF(AND(N17="",P17=""),"",SUM(N17:P18))</f>
        <v/>
      </c>
      <c r="R17" s="111"/>
      <c r="S17" s="280"/>
      <c r="T17" s="109" t="str">
        <f t="shared" ref="T17" si="5">IF(OR(Q17="",S17=""),"",(Q17*S17*0.01))</f>
        <v/>
      </c>
      <c r="U17" s="111"/>
      <c r="V17" s="116"/>
      <c r="W17" s="117"/>
      <c r="X17" s="197"/>
    </row>
    <row r="18" spans="1:24" s="2" customFormat="1" ht="15" customHeight="1" x14ac:dyDescent="0.15">
      <c r="A18" s="223"/>
      <c r="B18" s="224"/>
      <c r="C18" s="226"/>
      <c r="D18" s="221"/>
      <c r="E18" s="222"/>
      <c r="F18" s="232"/>
      <c r="G18" s="233"/>
      <c r="H18" s="234"/>
      <c r="I18" s="188"/>
      <c r="J18" s="237"/>
      <c r="K18" s="238"/>
      <c r="L18" s="240"/>
      <c r="M18" s="242"/>
      <c r="N18" s="219"/>
      <c r="O18" s="220"/>
      <c r="P18" s="244"/>
      <c r="Q18" s="112"/>
      <c r="R18" s="114"/>
      <c r="S18" s="281"/>
      <c r="T18" s="112"/>
      <c r="U18" s="114"/>
      <c r="V18" s="118"/>
      <c r="W18" s="119"/>
      <c r="X18" s="198"/>
    </row>
    <row r="19" spans="1:24" ht="15" customHeight="1" x14ac:dyDescent="0.15">
      <c r="A19" s="255"/>
      <c r="B19" s="256"/>
      <c r="C19" s="239" t="s">
        <v>140</v>
      </c>
      <c r="D19" s="251"/>
      <c r="E19" s="252"/>
      <c r="F19" s="116"/>
      <c r="G19" s="257"/>
      <c r="H19" s="117"/>
      <c r="I19" s="77"/>
      <c r="J19" s="235"/>
      <c r="K19" s="236"/>
      <c r="L19" s="239"/>
      <c r="M19" s="241"/>
      <c r="N19" s="217" t="str">
        <f t="shared" ref="N19" si="6">IF(AND(F19="",L19=""),"",(F19*L19*(M19/12)))</f>
        <v/>
      </c>
      <c r="O19" s="218"/>
      <c r="P19" s="243"/>
      <c r="Q19" s="109" t="str">
        <f t="shared" ref="Q19" si="7">IF(AND(N19="",P19=""),"",SUM(N19:P20))</f>
        <v/>
      </c>
      <c r="R19" s="111"/>
      <c r="S19" s="280"/>
      <c r="T19" s="109" t="str">
        <f t="shared" ref="T19" si="8">IF(OR(Q19="",S19=""),"",(Q19*S19*0.01))</f>
        <v/>
      </c>
      <c r="U19" s="111"/>
      <c r="V19" s="116"/>
      <c r="W19" s="117"/>
      <c r="X19" s="197"/>
    </row>
    <row r="20" spans="1:24" ht="15" customHeight="1" x14ac:dyDescent="0.15">
      <c r="A20" s="255"/>
      <c r="B20" s="256"/>
      <c r="C20" s="240"/>
      <c r="D20" s="253"/>
      <c r="E20" s="222"/>
      <c r="F20" s="118"/>
      <c r="G20" s="258"/>
      <c r="H20" s="119"/>
      <c r="I20" s="188"/>
      <c r="J20" s="237"/>
      <c r="K20" s="238"/>
      <c r="L20" s="240"/>
      <c r="M20" s="242"/>
      <c r="N20" s="219"/>
      <c r="O20" s="220"/>
      <c r="P20" s="244"/>
      <c r="Q20" s="112"/>
      <c r="R20" s="114"/>
      <c r="S20" s="281"/>
      <c r="T20" s="112"/>
      <c r="U20" s="114"/>
      <c r="V20" s="118"/>
      <c r="W20" s="119"/>
      <c r="X20" s="198"/>
    </row>
    <row r="21" spans="1:24" ht="15" customHeight="1" x14ac:dyDescent="0.15">
      <c r="A21" s="255"/>
      <c r="B21" s="259"/>
      <c r="C21" s="239" t="s">
        <v>140</v>
      </c>
      <c r="D21" s="251"/>
      <c r="E21" s="252"/>
      <c r="F21" s="116"/>
      <c r="G21" s="257"/>
      <c r="H21" s="117"/>
      <c r="I21" s="77"/>
      <c r="J21" s="235"/>
      <c r="K21" s="236"/>
      <c r="L21" s="239"/>
      <c r="M21" s="241"/>
      <c r="N21" s="217" t="str">
        <f t="shared" ref="N21" si="9">IF(AND(F21="",L21=""),"",(F21*L21*(M21/12)))</f>
        <v/>
      </c>
      <c r="O21" s="218"/>
      <c r="P21" s="243"/>
      <c r="Q21" s="109" t="str">
        <f t="shared" ref="Q21" si="10">IF(AND(N21="",P21=""),"",SUM(N21:P22))</f>
        <v/>
      </c>
      <c r="R21" s="111"/>
      <c r="S21" s="280"/>
      <c r="T21" s="109" t="str">
        <f t="shared" ref="T21" si="11">IF(OR(Q21="",S21=""),"",(Q21*S21*0.01))</f>
        <v/>
      </c>
      <c r="U21" s="111"/>
      <c r="V21" s="116"/>
      <c r="W21" s="117"/>
      <c r="X21" s="197"/>
    </row>
    <row r="22" spans="1:24" ht="15" customHeight="1" x14ac:dyDescent="0.15">
      <c r="A22" s="255"/>
      <c r="B22" s="260"/>
      <c r="C22" s="240"/>
      <c r="D22" s="253"/>
      <c r="E22" s="222"/>
      <c r="F22" s="118"/>
      <c r="G22" s="258"/>
      <c r="H22" s="119"/>
      <c r="I22" s="188"/>
      <c r="J22" s="237"/>
      <c r="K22" s="238"/>
      <c r="L22" s="240"/>
      <c r="M22" s="242"/>
      <c r="N22" s="219"/>
      <c r="O22" s="220"/>
      <c r="P22" s="244"/>
      <c r="Q22" s="112"/>
      <c r="R22" s="114"/>
      <c r="S22" s="281"/>
      <c r="T22" s="112"/>
      <c r="U22" s="114"/>
      <c r="V22" s="118"/>
      <c r="W22" s="119"/>
      <c r="X22" s="198"/>
    </row>
    <row r="23" spans="1:24" ht="15" customHeight="1" x14ac:dyDescent="0.15">
      <c r="A23" s="255"/>
      <c r="B23" s="259"/>
      <c r="C23" s="239" t="s">
        <v>140</v>
      </c>
      <c r="D23" s="251"/>
      <c r="E23" s="252"/>
      <c r="F23" s="116"/>
      <c r="G23" s="257"/>
      <c r="H23" s="117"/>
      <c r="I23" s="77"/>
      <c r="J23" s="235"/>
      <c r="K23" s="236"/>
      <c r="L23" s="239"/>
      <c r="M23" s="241"/>
      <c r="N23" s="217" t="str">
        <f t="shared" ref="N23" si="12">IF(AND(F23="",L23=""),"",(F23*L23*(M23/12)))</f>
        <v/>
      </c>
      <c r="O23" s="218"/>
      <c r="P23" s="243"/>
      <c r="Q23" s="109" t="str">
        <f t="shared" ref="Q23" si="13">IF(AND(N23="",P23=""),"",SUM(N23:P24))</f>
        <v/>
      </c>
      <c r="R23" s="111"/>
      <c r="S23" s="280"/>
      <c r="T23" s="109" t="str">
        <f t="shared" ref="T23" si="14">IF(OR(Q23="",S23=""),"",(Q23*S23*0.01))</f>
        <v/>
      </c>
      <c r="U23" s="111"/>
      <c r="V23" s="116"/>
      <c r="W23" s="117"/>
      <c r="X23" s="197"/>
    </row>
    <row r="24" spans="1:24" ht="15" customHeight="1" x14ac:dyDescent="0.15">
      <c r="A24" s="255"/>
      <c r="B24" s="260"/>
      <c r="C24" s="240"/>
      <c r="D24" s="253"/>
      <c r="E24" s="222"/>
      <c r="F24" s="118"/>
      <c r="G24" s="258"/>
      <c r="H24" s="119"/>
      <c r="I24" s="188"/>
      <c r="J24" s="237"/>
      <c r="K24" s="238"/>
      <c r="L24" s="240"/>
      <c r="M24" s="242"/>
      <c r="N24" s="219"/>
      <c r="O24" s="220"/>
      <c r="P24" s="244"/>
      <c r="Q24" s="112"/>
      <c r="R24" s="114"/>
      <c r="S24" s="281"/>
      <c r="T24" s="112"/>
      <c r="U24" s="114"/>
      <c r="V24" s="118"/>
      <c r="W24" s="119"/>
      <c r="X24" s="198"/>
    </row>
    <row r="25" spans="1:24" ht="27.6" customHeight="1" x14ac:dyDescent="0.15">
      <c r="A25" s="3" t="s">
        <v>111</v>
      </c>
      <c r="B25" s="15"/>
      <c r="C25" s="15"/>
      <c r="D25" s="84"/>
      <c r="E25" s="86"/>
      <c r="F25" s="84"/>
      <c r="G25" s="85"/>
      <c r="H25" s="86"/>
      <c r="I25" s="15"/>
      <c r="J25" s="84"/>
      <c r="K25" s="86"/>
      <c r="L25" s="15"/>
      <c r="M25" s="15"/>
      <c r="N25" s="120" t="str">
        <f>IF(AND(N13="",N15="",N17="",N19="",N21="",N23=""),"",SUM(N13:O24))</f>
        <v/>
      </c>
      <c r="O25" s="122"/>
      <c r="P25" s="23" t="str">
        <f>IF(AND(P13="",P15="",P17="",P19="",P21="",P23=""),"",SUM(P13:P24))</f>
        <v/>
      </c>
      <c r="Q25" s="120" t="str">
        <f>IF(AND(Q13="",Q15="",Q17="",Q19="",Q21="",Q23=""),"",SUM(Q13:R24))</f>
        <v/>
      </c>
      <c r="R25" s="122"/>
      <c r="S25" s="24"/>
      <c r="T25" s="120" t="str">
        <f>IF(AND(T13="",T15="",T17="",T19="",T21="",T23=""),"",SUM(T13:U24))</f>
        <v/>
      </c>
      <c r="U25" s="122"/>
      <c r="V25" s="120" t="str">
        <f>IF(AND(V13="",V15="",V17="",V19="",V21="",V23=""),"",SUM(V13:W24))</f>
        <v/>
      </c>
      <c r="W25" s="122"/>
      <c r="X25" s="18"/>
    </row>
    <row r="26" spans="1:24" x14ac:dyDescent="0.15">
      <c r="A26" s="1" t="s">
        <v>108</v>
      </c>
    </row>
    <row r="27" spans="1:24" ht="5.0999999999999996" customHeight="1" x14ac:dyDescent="0.15"/>
    <row r="28" spans="1:24" s="14" customFormat="1" ht="17.25" x14ac:dyDescent="0.15">
      <c r="A28" s="14" t="s">
        <v>109</v>
      </c>
      <c r="O28" s="14" t="s">
        <v>139</v>
      </c>
    </row>
    <row r="29" spans="1:24" ht="27.6" customHeight="1" x14ac:dyDescent="0.15">
      <c r="A29" s="76" t="s">
        <v>141</v>
      </c>
      <c r="B29" s="76"/>
      <c r="C29" s="76"/>
      <c r="D29" s="76"/>
      <c r="E29" s="76" t="s">
        <v>112</v>
      </c>
      <c r="F29" s="76"/>
      <c r="G29" s="76"/>
      <c r="H29" s="115" t="s">
        <v>138</v>
      </c>
      <c r="I29" s="76"/>
      <c r="J29" s="76"/>
      <c r="K29" s="115" t="s">
        <v>137</v>
      </c>
      <c r="L29" s="76"/>
      <c r="M29" s="76"/>
      <c r="O29" s="282"/>
      <c r="P29" s="283"/>
      <c r="Q29" s="283"/>
      <c r="R29" s="283"/>
      <c r="S29" s="283"/>
      <c r="T29" s="283"/>
      <c r="U29" s="283"/>
      <c r="V29" s="283"/>
      <c r="W29" s="283"/>
      <c r="X29" s="284"/>
    </row>
    <row r="30" spans="1:24" ht="27.6" customHeight="1" x14ac:dyDescent="0.15">
      <c r="A30" s="223"/>
      <c r="B30" s="255"/>
      <c r="C30" s="255"/>
      <c r="D30" s="255"/>
      <c r="E30" s="255"/>
      <c r="F30" s="255"/>
      <c r="G30" s="255"/>
      <c r="H30" s="291"/>
      <c r="I30" s="291"/>
      <c r="J30" s="291"/>
      <c r="K30" s="116"/>
      <c r="L30" s="257"/>
      <c r="M30" s="117"/>
      <c r="O30" s="285"/>
      <c r="P30" s="286"/>
      <c r="Q30" s="286"/>
      <c r="R30" s="286"/>
      <c r="S30" s="286"/>
      <c r="T30" s="286"/>
      <c r="U30" s="286"/>
      <c r="V30" s="286"/>
      <c r="W30" s="286"/>
      <c r="X30" s="287"/>
    </row>
    <row r="31" spans="1:24" ht="27.6" customHeight="1" x14ac:dyDescent="0.15">
      <c r="A31" s="255"/>
      <c r="B31" s="255"/>
      <c r="C31" s="255"/>
      <c r="D31" s="255"/>
      <c r="E31" s="255"/>
      <c r="F31" s="255"/>
      <c r="G31" s="255"/>
      <c r="H31" s="244"/>
      <c r="I31" s="244"/>
      <c r="J31" s="244"/>
      <c r="K31" s="118"/>
      <c r="L31" s="258"/>
      <c r="M31" s="119"/>
      <c r="O31" s="285"/>
      <c r="P31" s="286"/>
      <c r="Q31" s="286"/>
      <c r="R31" s="286"/>
      <c r="S31" s="286"/>
      <c r="T31" s="286"/>
      <c r="U31" s="286"/>
      <c r="V31" s="286"/>
      <c r="W31" s="286"/>
      <c r="X31" s="287"/>
    </row>
    <row r="32" spans="1:24" ht="27.6" customHeight="1" x14ac:dyDescent="0.15">
      <c r="A32" s="255"/>
      <c r="B32" s="255"/>
      <c r="C32" s="255"/>
      <c r="D32" s="255"/>
      <c r="E32" s="255"/>
      <c r="F32" s="255"/>
      <c r="G32" s="255"/>
      <c r="H32" s="243"/>
      <c r="I32" s="243"/>
      <c r="J32" s="243"/>
      <c r="K32" s="116"/>
      <c r="L32" s="257"/>
      <c r="M32" s="117"/>
      <c r="O32" s="285"/>
      <c r="P32" s="286"/>
      <c r="Q32" s="286"/>
      <c r="R32" s="286"/>
      <c r="S32" s="286"/>
      <c r="T32" s="286"/>
      <c r="U32" s="286"/>
      <c r="V32" s="286"/>
      <c r="W32" s="286"/>
      <c r="X32" s="287"/>
    </row>
    <row r="33" spans="1:24" ht="27.6" customHeight="1" x14ac:dyDescent="0.15">
      <c r="A33" s="255"/>
      <c r="B33" s="255"/>
      <c r="C33" s="255"/>
      <c r="D33" s="255"/>
      <c r="E33" s="255"/>
      <c r="F33" s="255"/>
      <c r="G33" s="255"/>
      <c r="H33" s="292"/>
      <c r="I33" s="292"/>
      <c r="J33" s="292"/>
      <c r="K33" s="118"/>
      <c r="L33" s="258"/>
      <c r="M33" s="119"/>
      <c r="O33" s="285"/>
      <c r="P33" s="286"/>
      <c r="Q33" s="286"/>
      <c r="R33" s="286"/>
      <c r="S33" s="286"/>
      <c r="T33" s="286"/>
      <c r="U33" s="286"/>
      <c r="V33" s="286"/>
      <c r="W33" s="286"/>
      <c r="X33" s="287"/>
    </row>
    <row r="34" spans="1:24" ht="5.0999999999999996" customHeight="1" x14ac:dyDescent="0.15">
      <c r="A34" s="20"/>
      <c r="B34" s="20"/>
      <c r="C34" s="20"/>
      <c r="D34" s="20"/>
      <c r="E34" s="20"/>
      <c r="F34" s="20"/>
      <c r="G34" s="20"/>
      <c r="H34" s="19"/>
      <c r="I34" s="19"/>
      <c r="J34" s="19"/>
      <c r="K34" s="19"/>
      <c r="L34" s="19"/>
      <c r="M34" s="19"/>
      <c r="O34" s="285"/>
      <c r="P34" s="286"/>
      <c r="Q34" s="286"/>
      <c r="R34" s="286"/>
      <c r="S34" s="286"/>
      <c r="T34" s="286"/>
      <c r="U34" s="286"/>
      <c r="V34" s="286"/>
      <c r="W34" s="286"/>
      <c r="X34" s="287"/>
    </row>
    <row r="35" spans="1:24" s="14" customFormat="1" ht="17.25" x14ac:dyDescent="0.15">
      <c r="A35" s="14" t="s">
        <v>110</v>
      </c>
      <c r="O35" s="285"/>
      <c r="P35" s="286"/>
      <c r="Q35" s="286"/>
      <c r="R35" s="286"/>
      <c r="S35" s="286"/>
      <c r="T35" s="286"/>
      <c r="U35" s="286"/>
      <c r="V35" s="286"/>
      <c r="W35" s="286"/>
      <c r="X35" s="287"/>
    </row>
    <row r="36" spans="1:24" ht="27" customHeight="1" x14ac:dyDescent="0.15">
      <c r="A36" s="76" t="s">
        <v>141</v>
      </c>
      <c r="B36" s="76"/>
      <c r="C36" s="76"/>
      <c r="D36" s="76"/>
      <c r="E36" s="115" t="s">
        <v>142</v>
      </c>
      <c r="F36" s="76"/>
      <c r="G36" s="69"/>
      <c r="H36" s="115" t="s">
        <v>143</v>
      </c>
      <c r="I36" s="76"/>
      <c r="J36" s="76"/>
      <c r="K36" s="115" t="s">
        <v>144</v>
      </c>
      <c r="L36" s="76"/>
      <c r="M36" s="76"/>
      <c r="O36" s="285"/>
      <c r="P36" s="286"/>
      <c r="Q36" s="286"/>
      <c r="R36" s="286"/>
      <c r="S36" s="286"/>
      <c r="T36" s="286"/>
      <c r="U36" s="286"/>
      <c r="V36" s="286"/>
      <c r="W36" s="286"/>
      <c r="X36" s="287"/>
    </row>
    <row r="37" spans="1:24" ht="27.6" customHeight="1" x14ac:dyDescent="0.15">
      <c r="A37" s="255"/>
      <c r="B37" s="255"/>
      <c r="C37" s="255"/>
      <c r="D37" s="255"/>
      <c r="E37" s="210"/>
      <c r="F37" s="210"/>
      <c r="G37" s="91"/>
      <c r="H37" s="210"/>
      <c r="I37" s="210"/>
      <c r="J37" s="210"/>
      <c r="K37" s="210"/>
      <c r="L37" s="210"/>
      <c r="M37" s="210"/>
      <c r="O37" s="285"/>
      <c r="P37" s="286"/>
      <c r="Q37" s="286"/>
      <c r="R37" s="286"/>
      <c r="S37" s="286"/>
      <c r="T37" s="286"/>
      <c r="U37" s="286"/>
      <c r="V37" s="286"/>
      <c r="W37" s="286"/>
      <c r="X37" s="287"/>
    </row>
    <row r="38" spans="1:24" ht="27.6" customHeight="1" x14ac:dyDescent="0.15">
      <c r="A38" s="255"/>
      <c r="B38" s="255"/>
      <c r="C38" s="255"/>
      <c r="D38" s="255"/>
      <c r="E38" s="210"/>
      <c r="F38" s="210"/>
      <c r="G38" s="91"/>
      <c r="H38" s="210"/>
      <c r="I38" s="210"/>
      <c r="J38" s="210"/>
      <c r="K38" s="210"/>
      <c r="L38" s="210"/>
      <c r="M38" s="210"/>
      <c r="O38" s="288"/>
      <c r="P38" s="289"/>
      <c r="Q38" s="289"/>
      <c r="R38" s="289"/>
      <c r="S38" s="289"/>
      <c r="T38" s="289"/>
      <c r="U38" s="289"/>
      <c r="V38" s="289"/>
      <c r="W38" s="289"/>
      <c r="X38" s="290"/>
    </row>
  </sheetData>
  <mergeCells count="196">
    <mergeCell ref="O29:X38"/>
    <mergeCell ref="G8:H8"/>
    <mergeCell ref="H36:J36"/>
    <mergeCell ref="K36:M36"/>
    <mergeCell ref="H37:J37"/>
    <mergeCell ref="H38:J38"/>
    <mergeCell ref="K37:M37"/>
    <mergeCell ref="K38:M38"/>
    <mergeCell ref="H29:J29"/>
    <mergeCell ref="H30:J30"/>
    <mergeCell ref="H31:J31"/>
    <mergeCell ref="H32:J32"/>
    <mergeCell ref="H33:J33"/>
    <mergeCell ref="K29:M29"/>
    <mergeCell ref="K30:M31"/>
    <mergeCell ref="K32:M33"/>
    <mergeCell ref="X13:X14"/>
    <mergeCell ref="X15:X16"/>
    <mergeCell ref="X17:X18"/>
    <mergeCell ref="X19:X20"/>
    <mergeCell ref="X21:X22"/>
    <mergeCell ref="X23:X24"/>
    <mergeCell ref="T25:U25"/>
    <mergeCell ref="V13:W14"/>
    <mergeCell ref="V19:W20"/>
    <mergeCell ref="V21:W22"/>
    <mergeCell ref="V23:W24"/>
    <mergeCell ref="V25:W25"/>
    <mergeCell ref="T13:U14"/>
    <mergeCell ref="T15:U16"/>
    <mergeCell ref="T17:U18"/>
    <mergeCell ref="T19:U20"/>
    <mergeCell ref="T21:U22"/>
    <mergeCell ref="T23:U24"/>
    <mergeCell ref="Q25:R25"/>
    <mergeCell ref="S13:S14"/>
    <mergeCell ref="S15:S16"/>
    <mergeCell ref="S17:S18"/>
    <mergeCell ref="S19:S20"/>
    <mergeCell ref="S21:S22"/>
    <mergeCell ref="S23:S24"/>
    <mergeCell ref="Q13:R14"/>
    <mergeCell ref="Q15:R16"/>
    <mergeCell ref="Q17:R18"/>
    <mergeCell ref="Q19:R20"/>
    <mergeCell ref="Q21:R22"/>
    <mergeCell ref="Q23:R24"/>
    <mergeCell ref="N25:O25"/>
    <mergeCell ref="P13:P14"/>
    <mergeCell ref="P15:P16"/>
    <mergeCell ref="P17:P18"/>
    <mergeCell ref="P19:P20"/>
    <mergeCell ref="P21:P22"/>
    <mergeCell ref="P23:P24"/>
    <mergeCell ref="N13:O14"/>
    <mergeCell ref="N15:O16"/>
    <mergeCell ref="N17:O18"/>
    <mergeCell ref="N19:O20"/>
    <mergeCell ref="N21:O22"/>
    <mergeCell ref="N23:O24"/>
    <mergeCell ref="M19:M20"/>
    <mergeCell ref="M21:M22"/>
    <mergeCell ref="M23:M24"/>
    <mergeCell ref="J25:K25"/>
    <mergeCell ref="L13:L14"/>
    <mergeCell ref="L15:L16"/>
    <mergeCell ref="L17:L18"/>
    <mergeCell ref="L19:L20"/>
    <mergeCell ref="L21:L22"/>
    <mergeCell ref="L23:L24"/>
    <mergeCell ref="J13:K14"/>
    <mergeCell ref="J15:K16"/>
    <mergeCell ref="J17:K18"/>
    <mergeCell ref="J19:K20"/>
    <mergeCell ref="J21:K22"/>
    <mergeCell ref="J23:K24"/>
    <mergeCell ref="I19:I20"/>
    <mergeCell ref="I21:I22"/>
    <mergeCell ref="I23:I24"/>
    <mergeCell ref="F13:H14"/>
    <mergeCell ref="F15:H16"/>
    <mergeCell ref="D25:E25"/>
    <mergeCell ref="F17:H18"/>
    <mergeCell ref="F19:H20"/>
    <mergeCell ref="F21:H22"/>
    <mergeCell ref="F23:H24"/>
    <mergeCell ref="F25:H25"/>
    <mergeCell ref="D19:E19"/>
    <mergeCell ref="D20:E20"/>
    <mergeCell ref="D21:E21"/>
    <mergeCell ref="D22:E22"/>
    <mergeCell ref="D23:E23"/>
    <mergeCell ref="D24:E24"/>
    <mergeCell ref="D13:E13"/>
    <mergeCell ref="D14:E14"/>
    <mergeCell ref="D15:E15"/>
    <mergeCell ref="D16:E16"/>
    <mergeCell ref="O7:V7"/>
    <mergeCell ref="D17:E17"/>
    <mergeCell ref="D18:E18"/>
    <mergeCell ref="C13:C14"/>
    <mergeCell ref="C15:C16"/>
    <mergeCell ref="C17:C18"/>
    <mergeCell ref="I13:I14"/>
    <mergeCell ref="I15:I16"/>
    <mergeCell ref="I17:I18"/>
    <mergeCell ref="M13:M14"/>
    <mergeCell ref="M15:M16"/>
    <mergeCell ref="M17:M18"/>
    <mergeCell ref="V15:W16"/>
    <mergeCell ref="V17:W18"/>
    <mergeCell ref="V11:W11"/>
    <mergeCell ref="V12:W12"/>
    <mergeCell ref="U8:V8"/>
    <mergeCell ref="P8:Q8"/>
    <mergeCell ref="R8:T8"/>
    <mergeCell ref="X11:X12"/>
    <mergeCell ref="O2:Q2"/>
    <mergeCell ref="R2:V2"/>
    <mergeCell ref="W2:X2"/>
    <mergeCell ref="O3:Q3"/>
    <mergeCell ref="O4:Q4"/>
    <mergeCell ref="O5:Q5"/>
    <mergeCell ref="N11:O11"/>
    <mergeCell ref="N12:O12"/>
    <mergeCell ref="Q11:R11"/>
    <mergeCell ref="Q12:R12"/>
    <mergeCell ref="T11:U11"/>
    <mergeCell ref="T12:U12"/>
    <mergeCell ref="W3:X3"/>
    <mergeCell ref="W4:X4"/>
    <mergeCell ref="W5:X5"/>
    <mergeCell ref="W6:X6"/>
    <mergeCell ref="W7:X7"/>
    <mergeCell ref="W8:X8"/>
    <mergeCell ref="O6:Q6"/>
    <mergeCell ref="R3:V3"/>
    <mergeCell ref="R4:V4"/>
    <mergeCell ref="R5:V5"/>
    <mergeCell ref="R6:V6"/>
    <mergeCell ref="I3:M3"/>
    <mergeCell ref="I4:M4"/>
    <mergeCell ref="I5:M5"/>
    <mergeCell ref="I6:M6"/>
    <mergeCell ref="I7:M7"/>
    <mergeCell ref="I8:M8"/>
    <mergeCell ref="I11:I12"/>
    <mergeCell ref="C2:H2"/>
    <mergeCell ref="J11:K12"/>
    <mergeCell ref="I2:M2"/>
    <mergeCell ref="C3:H3"/>
    <mergeCell ref="C4:H4"/>
    <mergeCell ref="C5:H5"/>
    <mergeCell ref="C6:H6"/>
    <mergeCell ref="A7:H7"/>
    <mergeCell ref="D12:E12"/>
    <mergeCell ref="B8:C8"/>
    <mergeCell ref="D8:F8"/>
    <mergeCell ref="E38:G38"/>
    <mergeCell ref="A2:B2"/>
    <mergeCell ref="A3:B3"/>
    <mergeCell ref="A4:B4"/>
    <mergeCell ref="A5:B5"/>
    <mergeCell ref="A6:B6"/>
    <mergeCell ref="A30:D31"/>
    <mergeCell ref="A32:D33"/>
    <mergeCell ref="A36:D36"/>
    <mergeCell ref="A37:D37"/>
    <mergeCell ref="A38:D38"/>
    <mergeCell ref="A13:A14"/>
    <mergeCell ref="A15:A16"/>
    <mergeCell ref="A17:A18"/>
    <mergeCell ref="A19:A20"/>
    <mergeCell ref="A21:A22"/>
    <mergeCell ref="A11:A12"/>
    <mergeCell ref="B11:B12"/>
    <mergeCell ref="C11:C12"/>
    <mergeCell ref="D11:E11"/>
    <mergeCell ref="C19:C20"/>
    <mergeCell ref="C21:C22"/>
    <mergeCell ref="C23:C24"/>
    <mergeCell ref="B13:B14"/>
    <mergeCell ref="A29:D29"/>
    <mergeCell ref="A23:A24"/>
    <mergeCell ref="E29:G29"/>
    <mergeCell ref="F11:H11"/>
    <mergeCell ref="F12:H12"/>
    <mergeCell ref="E30:G31"/>
    <mergeCell ref="E32:G33"/>
    <mergeCell ref="E36:G36"/>
    <mergeCell ref="E37:G37"/>
    <mergeCell ref="B15:B16"/>
    <mergeCell ref="B17:B18"/>
    <mergeCell ref="B19:B20"/>
    <mergeCell ref="B21:B22"/>
    <mergeCell ref="B23:B24"/>
  </mergeCells>
  <phoneticPr fontId="1"/>
  <pageMargins left="0.51181102362204722" right="0.51181102362204722" top="0.74803149606299213" bottom="0.35433070866141736" header="0.31496062992125984" footer="0.31496062992125984"/>
  <pageSetup paperSize="9" scale="68" orientation="landscape" r:id="rId1"/>
  <headerFooter>
    <oddFooter>&amp;C-2-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1ページ目</vt:lpstr>
      <vt:lpstr>２ぺージ目（R5年分以降）</vt:lpstr>
      <vt:lpstr>2ページ目（R4年分以降）</vt:lpstr>
      <vt:lpstr>'1ページ目'!Print_Area</vt:lpstr>
      <vt:lpstr>'2ページ目（R4年分以降）'!Print_Area</vt:lpstr>
      <vt:lpstr>'２ぺージ目（R5年分以降）'!Print_Area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h002381</dc:creator>
  <cp:lastModifiedBy>岡田　茂文</cp:lastModifiedBy>
  <cp:lastPrinted>2023-11-16T05:03:55Z</cp:lastPrinted>
  <dcterms:created xsi:type="dcterms:W3CDTF">2015-12-11T04:22:51Z</dcterms:created>
  <dcterms:modified xsi:type="dcterms:W3CDTF">2024-01-24T03:00:47Z</dcterms:modified>
</cp:coreProperties>
</file>